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df\2020-bids\2020-RB-28A\"/>
    </mc:Choice>
  </mc:AlternateContent>
  <xr:revisionPtr revIDLastSave="0" documentId="8_{2232C0E0-25C6-4E95-B47D-25CFF3844DD4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Initial Scores" sheetId="1" r:id="rId1"/>
    <sheet name="Ranking" sheetId="2" r:id="rId2"/>
  </sheets>
  <definedNames>
    <definedName name="_xlnm.Print_Area" localSheetId="0">'Initial Scores'!$A$1:$R$30</definedName>
    <definedName name="_xlnm.Print_Area" localSheetId="1">Ranking!$A$1:$B$16</definedName>
  </definedNames>
  <calcPr calcId="191029"/>
  <fileRecoveryPr autoRecover="0"/>
</workbook>
</file>

<file path=xl/calcChain.xml><?xml version="1.0" encoding="utf-8"?>
<calcChain xmlns="http://schemas.openxmlformats.org/spreadsheetml/2006/main">
  <c r="P287" i="1" l="1"/>
  <c r="P285" i="1"/>
  <c r="P283" i="1"/>
  <c r="P281" i="1"/>
  <c r="P277" i="1"/>
  <c r="P275" i="1"/>
  <c r="P273" i="1"/>
  <c r="O273" i="1"/>
  <c r="O287" i="1"/>
  <c r="O285" i="1"/>
  <c r="O283" i="1"/>
  <c r="O281" i="1"/>
  <c r="O277" i="1"/>
  <c r="O275" i="1"/>
  <c r="P235" i="1"/>
  <c r="P233" i="1"/>
  <c r="P231" i="1"/>
  <c r="P229" i="1"/>
  <c r="P227" i="1"/>
  <c r="P225" i="1"/>
  <c r="O235" i="1"/>
  <c r="O233" i="1"/>
  <c r="O231" i="1"/>
  <c r="O229" i="1"/>
  <c r="O227" i="1"/>
  <c r="O225" i="1"/>
  <c r="P192" i="1"/>
  <c r="P190" i="1"/>
  <c r="P188" i="1"/>
  <c r="P186" i="1"/>
  <c r="P184" i="1"/>
  <c r="P182" i="1"/>
  <c r="P180" i="1"/>
  <c r="P178" i="1"/>
  <c r="O192" i="1"/>
  <c r="O190" i="1"/>
  <c r="O188" i="1"/>
  <c r="O186" i="1"/>
  <c r="O184" i="1"/>
  <c r="O182" i="1"/>
  <c r="O180" i="1"/>
  <c r="O178" i="1"/>
  <c r="P215" i="1"/>
  <c r="P213" i="1"/>
  <c r="P211" i="1"/>
  <c r="P209" i="1"/>
  <c r="P205" i="1"/>
  <c r="P203" i="1"/>
  <c r="P201" i="1"/>
  <c r="O215" i="1"/>
  <c r="O213" i="1"/>
  <c r="O211" i="1"/>
  <c r="O209" i="1"/>
  <c r="O205" i="1"/>
  <c r="O203" i="1"/>
  <c r="O201" i="1"/>
  <c r="P168" i="1"/>
  <c r="P166" i="1"/>
  <c r="P164" i="1"/>
  <c r="P162" i="1"/>
  <c r="P158" i="1"/>
  <c r="P156" i="1"/>
  <c r="P154" i="1"/>
  <c r="O154" i="1"/>
  <c r="O168" i="1"/>
  <c r="O166" i="1"/>
  <c r="O164" i="1"/>
  <c r="O162" i="1"/>
  <c r="O158" i="1"/>
  <c r="O156" i="1"/>
  <c r="P144" i="1"/>
  <c r="P142" i="1"/>
  <c r="P140" i="1"/>
  <c r="P138" i="1"/>
  <c r="P136" i="1"/>
  <c r="P134" i="1"/>
  <c r="P132" i="1"/>
  <c r="P130" i="1"/>
  <c r="O144" i="1"/>
  <c r="O142" i="1"/>
  <c r="O140" i="1"/>
  <c r="O138" i="1"/>
  <c r="O136" i="1"/>
  <c r="O134" i="1"/>
  <c r="O132" i="1"/>
  <c r="O130" i="1"/>
  <c r="P119" i="1"/>
  <c r="P117" i="1"/>
  <c r="P115" i="1"/>
  <c r="P113" i="1"/>
  <c r="P111" i="1"/>
  <c r="P109" i="1"/>
  <c r="P107" i="1"/>
  <c r="O119" i="1"/>
  <c r="O117" i="1"/>
  <c r="O115" i="1"/>
  <c r="O113" i="1"/>
  <c r="O111" i="1"/>
  <c r="O109" i="1"/>
  <c r="O107" i="1"/>
  <c r="P98" i="1"/>
  <c r="P96" i="1"/>
  <c r="P94" i="1"/>
  <c r="P92" i="1"/>
  <c r="P90" i="1"/>
  <c r="P88" i="1"/>
  <c r="P86" i="1"/>
  <c r="P84" i="1"/>
  <c r="O98" i="1"/>
  <c r="O96" i="1"/>
  <c r="O94" i="1"/>
  <c r="O92" i="1"/>
  <c r="O90" i="1"/>
  <c r="O88" i="1"/>
  <c r="O86" i="1"/>
  <c r="O84" i="1"/>
  <c r="P75" i="1"/>
  <c r="P73" i="1"/>
  <c r="P71" i="1"/>
  <c r="P69" i="1"/>
  <c r="P67" i="1"/>
  <c r="P65" i="1"/>
  <c r="P63" i="1"/>
  <c r="P61" i="1"/>
  <c r="P76" i="1" s="1"/>
  <c r="O75" i="1"/>
  <c r="O73" i="1"/>
  <c r="O71" i="1"/>
  <c r="O69" i="1"/>
  <c r="O67" i="1"/>
  <c r="O65" i="1"/>
  <c r="O63" i="1"/>
  <c r="O61" i="1"/>
  <c r="P52" i="1"/>
  <c r="P50" i="1"/>
  <c r="P48" i="1"/>
  <c r="P46" i="1"/>
  <c r="P44" i="1"/>
  <c r="P42" i="1"/>
  <c r="P40" i="1"/>
  <c r="P38" i="1"/>
  <c r="O52" i="1"/>
  <c r="O50" i="1"/>
  <c r="O48" i="1"/>
  <c r="O46" i="1"/>
  <c r="O44" i="1"/>
  <c r="O42" i="1"/>
  <c r="O40" i="1"/>
  <c r="O38" i="1"/>
  <c r="P28" i="1"/>
  <c r="P26" i="1"/>
  <c r="P24" i="1"/>
  <c r="P22" i="1"/>
  <c r="P20" i="1"/>
  <c r="P18" i="1"/>
  <c r="P16" i="1"/>
  <c r="P14" i="1"/>
  <c r="O28" i="1"/>
  <c r="O26" i="1"/>
  <c r="O24" i="1"/>
  <c r="O22" i="1"/>
  <c r="O20" i="1"/>
  <c r="O18" i="1"/>
  <c r="O16" i="1"/>
  <c r="O14" i="1"/>
  <c r="P145" i="1" l="1"/>
  <c r="P240" i="1"/>
  <c r="P122" i="1"/>
  <c r="P288" i="1"/>
  <c r="P216" i="1"/>
  <c r="P193" i="1"/>
  <c r="P169" i="1"/>
  <c r="P99" i="1"/>
  <c r="O288" i="1"/>
  <c r="O240" i="1"/>
  <c r="O216" i="1"/>
  <c r="O193" i="1"/>
  <c r="O169" i="1"/>
  <c r="O145" i="1"/>
  <c r="O122" i="1"/>
  <c r="O99" i="1"/>
  <c r="O76" i="1"/>
  <c r="O53" i="1"/>
  <c r="O29" i="1"/>
  <c r="P53" i="1"/>
  <c r="P263" i="1"/>
  <c r="O263" i="1"/>
  <c r="P261" i="1"/>
  <c r="O261" i="1"/>
  <c r="P259" i="1"/>
  <c r="O259" i="1"/>
  <c r="P257" i="1"/>
  <c r="P255" i="1"/>
  <c r="P253" i="1"/>
  <c r="O253" i="1"/>
  <c r="P251" i="1"/>
  <c r="O251" i="1"/>
  <c r="P249" i="1"/>
  <c r="O249" i="1"/>
  <c r="O264" i="1" l="1"/>
  <c r="N287" i="1"/>
  <c r="M287" i="1"/>
  <c r="L287" i="1"/>
  <c r="K287" i="1"/>
  <c r="N285" i="1"/>
  <c r="M285" i="1"/>
  <c r="L285" i="1"/>
  <c r="K285" i="1"/>
  <c r="N283" i="1"/>
  <c r="M283" i="1"/>
  <c r="L283" i="1"/>
  <c r="K283" i="1"/>
  <c r="N281" i="1"/>
  <c r="M281" i="1"/>
  <c r="L281" i="1"/>
  <c r="K281" i="1"/>
  <c r="N277" i="1"/>
  <c r="M277" i="1"/>
  <c r="L277" i="1"/>
  <c r="K277" i="1"/>
  <c r="N275" i="1"/>
  <c r="M275" i="1"/>
  <c r="L275" i="1"/>
  <c r="K275" i="1"/>
  <c r="N273" i="1"/>
  <c r="M273" i="1"/>
  <c r="L273" i="1"/>
  <c r="K273" i="1"/>
  <c r="K288" i="1" s="1"/>
  <c r="N263" i="1"/>
  <c r="M263" i="1"/>
  <c r="L263" i="1"/>
  <c r="K263" i="1"/>
  <c r="N261" i="1"/>
  <c r="M261" i="1"/>
  <c r="L261" i="1"/>
  <c r="K261" i="1"/>
  <c r="N259" i="1"/>
  <c r="M259" i="1"/>
  <c r="L259" i="1"/>
  <c r="K259" i="1"/>
  <c r="N257" i="1"/>
  <c r="M257" i="1"/>
  <c r="L257" i="1"/>
  <c r="K257" i="1"/>
  <c r="N255" i="1"/>
  <c r="M255" i="1"/>
  <c r="L255" i="1"/>
  <c r="K255" i="1"/>
  <c r="N253" i="1"/>
  <c r="M253" i="1"/>
  <c r="L253" i="1"/>
  <c r="K253" i="1"/>
  <c r="N251" i="1"/>
  <c r="M251" i="1"/>
  <c r="L251" i="1"/>
  <c r="K251" i="1"/>
  <c r="N249" i="1"/>
  <c r="M249" i="1"/>
  <c r="L249" i="1"/>
  <c r="K249" i="1"/>
  <c r="N235" i="1"/>
  <c r="M235" i="1"/>
  <c r="L235" i="1"/>
  <c r="K235" i="1"/>
  <c r="N233" i="1"/>
  <c r="M233" i="1"/>
  <c r="L233" i="1"/>
  <c r="K233" i="1"/>
  <c r="N231" i="1"/>
  <c r="M231" i="1"/>
  <c r="L231" i="1"/>
  <c r="K231" i="1"/>
  <c r="N229" i="1"/>
  <c r="M229" i="1"/>
  <c r="L229" i="1"/>
  <c r="K229" i="1"/>
  <c r="N227" i="1"/>
  <c r="M227" i="1"/>
  <c r="L227" i="1"/>
  <c r="K227" i="1"/>
  <c r="N225" i="1"/>
  <c r="M225" i="1"/>
  <c r="L225" i="1"/>
  <c r="K225" i="1"/>
  <c r="N215" i="1"/>
  <c r="M215" i="1"/>
  <c r="L215" i="1"/>
  <c r="K215" i="1"/>
  <c r="N213" i="1"/>
  <c r="M213" i="1"/>
  <c r="L213" i="1"/>
  <c r="K213" i="1"/>
  <c r="N211" i="1"/>
  <c r="M211" i="1"/>
  <c r="L211" i="1"/>
  <c r="K211" i="1"/>
  <c r="N209" i="1"/>
  <c r="M209" i="1"/>
  <c r="L209" i="1"/>
  <c r="K209" i="1"/>
  <c r="N205" i="1"/>
  <c r="M205" i="1"/>
  <c r="L205" i="1"/>
  <c r="K205" i="1"/>
  <c r="N203" i="1"/>
  <c r="M203" i="1"/>
  <c r="L203" i="1"/>
  <c r="K203" i="1"/>
  <c r="N201" i="1"/>
  <c r="M201" i="1"/>
  <c r="L201" i="1"/>
  <c r="K201" i="1"/>
  <c r="N192" i="1"/>
  <c r="M192" i="1"/>
  <c r="L192" i="1"/>
  <c r="K192" i="1"/>
  <c r="N190" i="1"/>
  <c r="M190" i="1"/>
  <c r="L190" i="1"/>
  <c r="K190" i="1"/>
  <c r="N188" i="1"/>
  <c r="M188" i="1"/>
  <c r="L188" i="1"/>
  <c r="K188" i="1"/>
  <c r="N186" i="1"/>
  <c r="M186" i="1"/>
  <c r="L186" i="1"/>
  <c r="K186" i="1"/>
  <c r="N184" i="1"/>
  <c r="M184" i="1"/>
  <c r="L184" i="1"/>
  <c r="K184" i="1"/>
  <c r="N182" i="1"/>
  <c r="M182" i="1"/>
  <c r="L182" i="1"/>
  <c r="K182" i="1"/>
  <c r="N180" i="1"/>
  <c r="M180" i="1"/>
  <c r="L180" i="1"/>
  <c r="K180" i="1"/>
  <c r="N178" i="1"/>
  <c r="M178" i="1"/>
  <c r="L178" i="1"/>
  <c r="K178" i="1"/>
  <c r="K193" i="1" s="1"/>
  <c r="N168" i="1"/>
  <c r="M168" i="1"/>
  <c r="L168" i="1"/>
  <c r="K168" i="1"/>
  <c r="N166" i="1"/>
  <c r="M166" i="1"/>
  <c r="L166" i="1"/>
  <c r="K166" i="1"/>
  <c r="N164" i="1"/>
  <c r="M164" i="1"/>
  <c r="L164" i="1"/>
  <c r="K164" i="1"/>
  <c r="N162" i="1"/>
  <c r="M162" i="1"/>
  <c r="L162" i="1"/>
  <c r="K162" i="1"/>
  <c r="N158" i="1"/>
  <c r="M158" i="1"/>
  <c r="L158" i="1"/>
  <c r="K158" i="1"/>
  <c r="N156" i="1"/>
  <c r="M156" i="1"/>
  <c r="L156" i="1"/>
  <c r="K156" i="1"/>
  <c r="N154" i="1"/>
  <c r="M154" i="1"/>
  <c r="L154" i="1"/>
  <c r="K154" i="1"/>
  <c r="K169" i="1" s="1"/>
  <c r="N144" i="1"/>
  <c r="M144" i="1"/>
  <c r="L144" i="1"/>
  <c r="K144" i="1"/>
  <c r="N142" i="1"/>
  <c r="M142" i="1"/>
  <c r="L142" i="1"/>
  <c r="K142" i="1"/>
  <c r="N140" i="1"/>
  <c r="M140" i="1"/>
  <c r="L140" i="1"/>
  <c r="K140" i="1"/>
  <c r="N138" i="1"/>
  <c r="M138" i="1"/>
  <c r="L138" i="1"/>
  <c r="K138" i="1"/>
  <c r="N136" i="1"/>
  <c r="M136" i="1"/>
  <c r="L136" i="1"/>
  <c r="K136" i="1"/>
  <c r="N134" i="1"/>
  <c r="M134" i="1"/>
  <c r="L134" i="1"/>
  <c r="K134" i="1"/>
  <c r="N132" i="1"/>
  <c r="M132" i="1"/>
  <c r="L132" i="1"/>
  <c r="K132" i="1"/>
  <c r="N130" i="1"/>
  <c r="M130" i="1"/>
  <c r="L130" i="1"/>
  <c r="K130" i="1"/>
  <c r="N121" i="1"/>
  <c r="M121" i="1"/>
  <c r="L121" i="1"/>
  <c r="K121" i="1"/>
  <c r="N119" i="1"/>
  <c r="M119" i="1"/>
  <c r="L119" i="1"/>
  <c r="K119" i="1"/>
  <c r="N117" i="1"/>
  <c r="M117" i="1"/>
  <c r="L117" i="1"/>
  <c r="K117" i="1"/>
  <c r="N115" i="1"/>
  <c r="M115" i="1"/>
  <c r="L115" i="1"/>
  <c r="K115" i="1"/>
  <c r="N113" i="1"/>
  <c r="M113" i="1"/>
  <c r="L113" i="1"/>
  <c r="K113" i="1"/>
  <c r="N111" i="1"/>
  <c r="M111" i="1"/>
  <c r="L111" i="1"/>
  <c r="K111" i="1"/>
  <c r="N109" i="1"/>
  <c r="M109" i="1"/>
  <c r="L109" i="1"/>
  <c r="K109" i="1"/>
  <c r="N107" i="1"/>
  <c r="N122" i="1" s="1"/>
  <c r="M107" i="1"/>
  <c r="L107" i="1"/>
  <c r="K107" i="1"/>
  <c r="N98" i="1"/>
  <c r="M98" i="1"/>
  <c r="L98" i="1"/>
  <c r="K98" i="1"/>
  <c r="N96" i="1"/>
  <c r="M96" i="1"/>
  <c r="L96" i="1"/>
  <c r="K96" i="1"/>
  <c r="N94" i="1"/>
  <c r="M94" i="1"/>
  <c r="L94" i="1"/>
  <c r="K94" i="1"/>
  <c r="N92" i="1"/>
  <c r="M92" i="1"/>
  <c r="L92" i="1"/>
  <c r="K92" i="1"/>
  <c r="N90" i="1"/>
  <c r="M90" i="1"/>
  <c r="L90" i="1"/>
  <c r="K90" i="1"/>
  <c r="N88" i="1"/>
  <c r="M88" i="1"/>
  <c r="L88" i="1"/>
  <c r="K88" i="1"/>
  <c r="N86" i="1"/>
  <c r="M86" i="1"/>
  <c r="L86" i="1"/>
  <c r="K86" i="1"/>
  <c r="N84" i="1"/>
  <c r="M84" i="1"/>
  <c r="L84" i="1"/>
  <c r="K84" i="1"/>
  <c r="N75" i="1"/>
  <c r="M75" i="1"/>
  <c r="L75" i="1"/>
  <c r="K75" i="1"/>
  <c r="N73" i="1"/>
  <c r="M73" i="1"/>
  <c r="L73" i="1"/>
  <c r="K73" i="1"/>
  <c r="N71" i="1"/>
  <c r="M71" i="1"/>
  <c r="L71" i="1"/>
  <c r="K71" i="1"/>
  <c r="N69" i="1"/>
  <c r="M69" i="1"/>
  <c r="L69" i="1"/>
  <c r="K69" i="1"/>
  <c r="N67" i="1"/>
  <c r="M67" i="1"/>
  <c r="L67" i="1"/>
  <c r="K67" i="1"/>
  <c r="N65" i="1"/>
  <c r="M65" i="1"/>
  <c r="L65" i="1"/>
  <c r="K65" i="1"/>
  <c r="N63" i="1"/>
  <c r="M63" i="1"/>
  <c r="L63" i="1"/>
  <c r="K63" i="1"/>
  <c r="N61" i="1"/>
  <c r="M61" i="1"/>
  <c r="L61" i="1"/>
  <c r="K61" i="1"/>
  <c r="N52" i="1"/>
  <c r="M52" i="1"/>
  <c r="L52" i="1"/>
  <c r="K52" i="1"/>
  <c r="N50" i="1"/>
  <c r="M50" i="1"/>
  <c r="L50" i="1"/>
  <c r="K50" i="1"/>
  <c r="N48" i="1"/>
  <c r="M48" i="1"/>
  <c r="L48" i="1"/>
  <c r="K48" i="1"/>
  <c r="N46" i="1"/>
  <c r="M46" i="1"/>
  <c r="L46" i="1"/>
  <c r="K46" i="1"/>
  <c r="N44" i="1"/>
  <c r="M44" i="1"/>
  <c r="L44" i="1"/>
  <c r="K44" i="1"/>
  <c r="N42" i="1"/>
  <c r="M42" i="1"/>
  <c r="L42" i="1"/>
  <c r="K42" i="1"/>
  <c r="N40" i="1"/>
  <c r="M40" i="1"/>
  <c r="L40" i="1"/>
  <c r="K40" i="1"/>
  <c r="N38" i="1"/>
  <c r="M38" i="1"/>
  <c r="L38" i="1"/>
  <c r="K38" i="1"/>
  <c r="N20" i="1"/>
  <c r="M20" i="1"/>
  <c r="L20" i="1"/>
  <c r="K20" i="1"/>
  <c r="Q52" i="1" l="1"/>
  <c r="Q63" i="1"/>
  <c r="Q75" i="1"/>
  <c r="Q88" i="1"/>
  <c r="Q156" i="1"/>
  <c r="Q192" i="1"/>
  <c r="Q215" i="1"/>
  <c r="Q255" i="1"/>
  <c r="Q259" i="1"/>
  <c r="Q283" i="1"/>
  <c r="Q287" i="1"/>
  <c r="Q275" i="1"/>
  <c r="Q211" i="1"/>
  <c r="Q203" i="1"/>
  <c r="Q188" i="1"/>
  <c r="Q140" i="1"/>
  <c r="Q86" i="1"/>
  <c r="Q235" i="1"/>
  <c r="Q225" i="1"/>
  <c r="Q164" i="1"/>
  <c r="Q117" i="1"/>
  <c r="Q107" i="1"/>
  <c r="Q94" i="1"/>
  <c r="Q277" i="1"/>
  <c r="Q253" i="1"/>
  <c r="Q251" i="1"/>
  <c r="Q249" i="1"/>
  <c r="Q229" i="1"/>
  <c r="Q227" i="1"/>
  <c r="Q182" i="1"/>
  <c r="Q180" i="1"/>
  <c r="N169" i="1"/>
  <c r="Q134" i="1"/>
  <c r="Q132" i="1"/>
  <c r="Q130" i="1"/>
  <c r="Q111" i="1"/>
  <c r="Q109" i="1"/>
  <c r="Q84" i="1"/>
  <c r="Q65" i="1"/>
  <c r="Q61" i="1"/>
  <c r="Q42" i="1"/>
  <c r="Q40" i="1"/>
  <c r="Q38" i="1"/>
  <c r="Q233" i="1"/>
  <c r="Q231" i="1"/>
  <c r="Q168" i="1"/>
  <c r="Q239" i="1"/>
  <c r="N288" i="1"/>
  <c r="Q207" i="1"/>
  <c r="K216" i="1"/>
  <c r="Q209" i="1"/>
  <c r="Q205" i="1"/>
  <c r="Q158" i="1"/>
  <c r="Q162" i="1"/>
  <c r="Q71" i="1"/>
  <c r="Q48" i="1"/>
  <c r="Q285" i="1"/>
  <c r="L288" i="1"/>
  <c r="M288" i="1"/>
  <c r="Q281" i="1"/>
  <c r="Q279" i="1"/>
  <c r="Q263" i="1"/>
  <c r="N264" i="1"/>
  <c r="L264" i="1"/>
  <c r="Q261" i="1"/>
  <c r="Q257" i="1"/>
  <c r="P264" i="1"/>
  <c r="M264" i="1"/>
  <c r="N240" i="1"/>
  <c r="M240" i="1"/>
  <c r="L240" i="1"/>
  <c r="Q237" i="1"/>
  <c r="M216" i="1"/>
  <c r="N216" i="1"/>
  <c r="Q213" i="1"/>
  <c r="L216" i="1"/>
  <c r="N193" i="1"/>
  <c r="Q190" i="1"/>
  <c r="Q186" i="1"/>
  <c r="Q184" i="1"/>
  <c r="M193" i="1"/>
  <c r="L193" i="1"/>
  <c r="Q160" i="1"/>
  <c r="L169" i="1"/>
  <c r="M169" i="1"/>
  <c r="Q166" i="1"/>
  <c r="Q144" i="1"/>
  <c r="Q142" i="1"/>
  <c r="Q138" i="1"/>
  <c r="N145" i="1"/>
  <c r="M145" i="1"/>
  <c r="Q136" i="1"/>
  <c r="L145" i="1"/>
  <c r="Q121" i="1"/>
  <c r="Q119" i="1"/>
  <c r="Q115" i="1"/>
  <c r="M122" i="1"/>
  <c r="L122" i="1"/>
  <c r="Q113" i="1"/>
  <c r="Q98" i="1"/>
  <c r="L99" i="1"/>
  <c r="Q96" i="1"/>
  <c r="Q92" i="1"/>
  <c r="N99" i="1"/>
  <c r="M99" i="1"/>
  <c r="Q90" i="1"/>
  <c r="L76" i="1"/>
  <c r="Q73" i="1"/>
  <c r="N76" i="1"/>
  <c r="Q69" i="1"/>
  <c r="M76" i="1"/>
  <c r="Q67" i="1"/>
  <c r="Q50" i="1"/>
  <c r="Q46" i="1"/>
  <c r="N53" i="1"/>
  <c r="M53" i="1"/>
  <c r="L53" i="1"/>
  <c r="Q44" i="1"/>
  <c r="Q20" i="1"/>
  <c r="Q273" i="1"/>
  <c r="K264" i="1"/>
  <c r="K240" i="1"/>
  <c r="Q201" i="1"/>
  <c r="Q178" i="1"/>
  <c r="Q154" i="1"/>
  <c r="K145" i="1"/>
  <c r="K122" i="1"/>
  <c r="K99" i="1"/>
  <c r="K76" i="1"/>
  <c r="K53" i="1"/>
  <c r="Q264" i="1" l="1"/>
  <c r="B8" i="2" s="1"/>
  <c r="Q240" i="1"/>
  <c r="B5" i="2" s="1"/>
  <c r="Q216" i="1"/>
  <c r="B3" i="2" s="1"/>
  <c r="Q288" i="1"/>
  <c r="B9" i="2" s="1"/>
  <c r="Q193" i="1"/>
  <c r="B13" i="2" s="1"/>
  <c r="Q169" i="1"/>
  <c r="B4" i="2" s="1"/>
  <c r="Q145" i="1"/>
  <c r="B11" i="2" s="1"/>
  <c r="Q122" i="1"/>
  <c r="B10" i="2" s="1"/>
  <c r="Q99" i="1"/>
  <c r="B12" i="2" s="1"/>
  <c r="Q76" i="1"/>
  <c r="B6" i="2" s="1"/>
  <c r="Q53" i="1"/>
  <c r="B7" i="2" s="1"/>
  <c r="N28" i="1"/>
  <c r="N26" i="1"/>
  <c r="N24" i="1"/>
  <c r="N22" i="1"/>
  <c r="N18" i="1"/>
  <c r="N16" i="1"/>
  <c r="N14" i="1"/>
  <c r="M28" i="1"/>
  <c r="M26" i="1"/>
  <c r="M24" i="1"/>
  <c r="M22" i="1"/>
  <c r="M18" i="1"/>
  <c r="M16" i="1"/>
  <c r="M14" i="1"/>
  <c r="L28" i="1"/>
  <c r="L26" i="1"/>
  <c r="L24" i="1"/>
  <c r="L22" i="1"/>
  <c r="L18" i="1"/>
  <c r="L16" i="1"/>
  <c r="L14" i="1"/>
  <c r="L29" i="1" l="1"/>
  <c r="K26" i="1" l="1"/>
  <c r="Q26" i="1" s="1"/>
  <c r="K22" i="1"/>
  <c r="Q22" i="1" s="1"/>
  <c r="K28" i="1" l="1"/>
  <c r="Q28" i="1" s="1"/>
  <c r="K24" i="1"/>
  <c r="Q24" i="1" s="1"/>
  <c r="K18" i="1"/>
  <c r="Q18" i="1" s="1"/>
  <c r="K16" i="1"/>
  <c r="Q16" i="1" s="1"/>
  <c r="K14" i="1"/>
  <c r="Q14" i="1" s="1"/>
  <c r="P29" i="1"/>
  <c r="N29" i="1"/>
  <c r="M29" i="1"/>
  <c r="Q29" i="1" l="1"/>
  <c r="B2" i="2" s="1"/>
  <c r="K29" i="1"/>
</calcChain>
</file>

<file path=xl/sharedStrings.xml><?xml version="1.0" encoding="utf-8"?>
<sst xmlns="http://schemas.openxmlformats.org/spreadsheetml/2006/main" count="451" uniqueCount="48">
  <si>
    <t xml:space="preserve"> </t>
  </si>
  <si>
    <t>Weighted Score</t>
  </si>
  <si>
    <t xml:space="preserve">Total </t>
  </si>
  <si>
    <t>Rating</t>
  </si>
  <si>
    <t xml:space="preserve">Points </t>
  </si>
  <si>
    <t xml:space="preserve">Fernando </t>
  </si>
  <si>
    <t xml:space="preserve">B. Technical/Office/Site Staff </t>
  </si>
  <si>
    <t xml:space="preserve">E. MDC Past Performance </t>
  </si>
  <si>
    <t>F. Legal</t>
  </si>
  <si>
    <t xml:space="preserve">G. Location </t>
  </si>
  <si>
    <t>D. Previous Work</t>
  </si>
  <si>
    <t xml:space="preserve">H. SLBE - Preference </t>
  </si>
  <si>
    <t xml:space="preserve">A. Related Experience </t>
  </si>
  <si>
    <t>C. Workload</t>
  </si>
  <si>
    <t>Alleguez</t>
  </si>
  <si>
    <t>KENDALL MAKER'S LAB</t>
  </si>
  <si>
    <t>Saeed</t>
  </si>
  <si>
    <t>Bryan W</t>
  </si>
  <si>
    <t>XXX</t>
  </si>
  <si>
    <t>Bryan S</t>
  </si>
  <si>
    <t>Firm: Allegez</t>
  </si>
  <si>
    <t>Firm:BEA</t>
  </si>
  <si>
    <t>Firm: Chisholm</t>
  </si>
  <si>
    <t>Firm: Gurri Matute</t>
  </si>
  <si>
    <t>Firm: IA</t>
  </si>
  <si>
    <t>Firm: LIVS</t>
  </si>
  <si>
    <t>Firm: MC Harry</t>
  </si>
  <si>
    <t xml:space="preserve">Firm: Rodriguez Architects </t>
  </si>
  <si>
    <t xml:space="preserve">Firm: S Vigal </t>
  </si>
  <si>
    <t>Firm: Wolfberg</t>
  </si>
  <si>
    <t>Firm: Zyscovich</t>
  </si>
  <si>
    <t>FIRM</t>
  </si>
  <si>
    <t>BEA</t>
  </si>
  <si>
    <t>Chisholm</t>
  </si>
  <si>
    <t>Gurri Matute</t>
  </si>
  <si>
    <t>IA</t>
  </si>
  <si>
    <t>LIVS</t>
  </si>
  <si>
    <t>MC Harrry</t>
  </si>
  <si>
    <t>Rodriguez</t>
  </si>
  <si>
    <t>S. Vigal</t>
  </si>
  <si>
    <t>Wolfberg</t>
  </si>
  <si>
    <t>Zyscovich</t>
  </si>
  <si>
    <t>M Hajjaar</t>
  </si>
  <si>
    <t>Firm: M Hajjar</t>
  </si>
  <si>
    <t xml:space="preserve">David </t>
  </si>
  <si>
    <t>Gwen</t>
  </si>
  <si>
    <t xml:space="preserve">Gwen 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</si>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</sst>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9"/>
      <name val="Arial"/>
      <family val="2"/>
    </font>
    <font>
      <b/>
      <sz val="12"/>
      <color indexed="18"/>
      <name val="Arial"/>
      <family val="2"/>
    </font>
    <font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3" fillId="0" borderId="3" xfId="0" quotePrefix="1" applyFont="1" applyBorder="1"/>
    <xf numFmtId="0" fontId="7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0" xfId="0" applyFont="1" applyFill="1"/>
    <xf numFmtId="0" fontId="8" fillId="4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quotePrefix="1" applyFont="1" applyBorder="1"/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3" borderId="0" xfId="0" applyFont="1" applyFill="1"/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88"/>
  <sheetViews>
    <sheetView tabSelected="1" zoomScale="85" zoomScaleNormal="85" zoomScaleSheetLayoutView="70" workbookViewId="0">
      <selection activeCell="N293" sqref="N293"/>
    </sheetView>
  </sheetViews>
  <sheetFormatPr defaultColWidth="9.28515625" defaultRowHeight="15" x14ac:dyDescent="0.2"/>
  <cols>
    <col min="1" max="1" width="36.28515625" style="3" customWidth="1"/>
    <col min="2" max="4" width="11.5703125" style="7" customWidth="1"/>
    <col min="5" max="5" width="13.7109375" style="3" customWidth="1"/>
    <col min="6" max="6" width="9.28515625" style="3"/>
    <col min="7" max="7" width="10.5703125" style="3" customWidth="1"/>
    <col min="8" max="9" width="10.28515625" style="3" customWidth="1"/>
    <col min="10" max="10" width="7.5703125" style="3" customWidth="1"/>
    <col min="11" max="11" width="13.42578125" style="3" customWidth="1"/>
    <col min="12" max="12" width="9.28515625" style="3"/>
    <col min="13" max="13" width="12.28515625" style="3" customWidth="1"/>
    <col min="14" max="15" width="10.42578125" style="3" customWidth="1"/>
    <col min="16" max="16" width="11.42578125" style="3" customWidth="1"/>
    <col min="17" max="18" width="9.28515625" style="3"/>
    <col min="19" max="19" width="11" style="3" bestFit="1" customWidth="1"/>
    <col min="20" max="20" width="9.28515625" style="3"/>
    <col min="21" max="21" width="10.42578125" style="3" bestFit="1" customWidth="1"/>
    <col min="22" max="16384" width="9.28515625" style="3"/>
  </cols>
  <sheetData>
    <row r="2" spans="1:18" x14ac:dyDescent="0.2">
      <c r="G2" s="40" t="s">
        <v>15</v>
      </c>
      <c r="H2" s="41"/>
      <c r="I2" s="41"/>
      <c r="J2" s="41"/>
      <c r="K2" s="41"/>
      <c r="L2" s="41"/>
      <c r="M2" s="41"/>
    </row>
    <row r="3" spans="1:18" ht="15.75" x14ac:dyDescent="0.2">
      <c r="G3" s="40"/>
      <c r="H3" s="41"/>
      <c r="I3" s="41"/>
      <c r="J3" s="41"/>
      <c r="K3" s="41"/>
      <c r="L3" s="36"/>
      <c r="M3" s="37"/>
    </row>
    <row r="5" spans="1:18" ht="15.75" x14ac:dyDescent="0.25">
      <c r="A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8" spans="1:18" ht="15.75" thickBot="1" x14ac:dyDescent="0.25"/>
    <row r="9" spans="1:18" ht="16.5" thickBot="1" x14ac:dyDescent="0.3">
      <c r="B9" s="31"/>
      <c r="C9" s="31"/>
      <c r="D9" s="31"/>
      <c r="E9" s="17" t="s">
        <v>3</v>
      </c>
      <c r="F9" s="24"/>
      <c r="M9" s="18" t="s">
        <v>1</v>
      </c>
      <c r="N9" s="19"/>
      <c r="O9" s="26"/>
      <c r="P9" s="25"/>
      <c r="Q9" s="25"/>
      <c r="R9" s="26"/>
    </row>
    <row r="11" spans="1:18" x14ac:dyDescent="0.2">
      <c r="A11" s="4"/>
      <c r="B11" s="5" t="s">
        <v>5</v>
      </c>
      <c r="C11" s="5" t="s">
        <v>17</v>
      </c>
      <c r="D11" s="5" t="s">
        <v>16</v>
      </c>
      <c r="E11" s="5" t="s">
        <v>19</v>
      </c>
      <c r="F11" s="5" t="s">
        <v>44</v>
      </c>
      <c r="G11" s="5" t="s">
        <v>45</v>
      </c>
      <c r="H11" s="5"/>
      <c r="I11" s="5"/>
      <c r="J11" s="5"/>
      <c r="K11" s="5" t="s">
        <v>5</v>
      </c>
      <c r="L11" s="5" t="s">
        <v>17</v>
      </c>
      <c r="M11" s="5" t="s">
        <v>16</v>
      </c>
      <c r="N11" s="5" t="s">
        <v>19</v>
      </c>
      <c r="O11" s="5" t="s">
        <v>44</v>
      </c>
      <c r="P11" s="5" t="s">
        <v>45</v>
      </c>
    </row>
    <row r="12" spans="1:18" ht="15.75" x14ac:dyDescent="0.25">
      <c r="A12" s="6" t="s">
        <v>20</v>
      </c>
      <c r="E12" s="7"/>
      <c r="F12" s="7"/>
      <c r="G12" s="7"/>
      <c r="H12" s="27"/>
      <c r="I12" s="27"/>
      <c r="J12" s="27" t="s">
        <v>4</v>
      </c>
      <c r="K12" s="20"/>
      <c r="L12" s="20"/>
      <c r="M12" s="7"/>
      <c r="N12" s="7"/>
      <c r="O12" s="7"/>
      <c r="P12" s="7"/>
    </row>
    <row r="13" spans="1:18" x14ac:dyDescent="0.2">
      <c r="E13" s="7"/>
      <c r="F13" s="7"/>
      <c r="G13" s="7"/>
      <c r="H13" s="27"/>
      <c r="I13" s="27"/>
      <c r="J13" s="27"/>
      <c r="K13" s="20"/>
      <c r="L13" s="20"/>
      <c r="M13" s="7"/>
      <c r="N13" s="7"/>
      <c r="O13" s="7"/>
      <c r="P13" s="7"/>
    </row>
    <row r="14" spans="1:18" ht="15.75" x14ac:dyDescent="0.25">
      <c r="A14" s="3" t="s">
        <v>12</v>
      </c>
      <c r="B14" s="7">
        <v>3.5</v>
      </c>
      <c r="C14" s="7">
        <v>5</v>
      </c>
      <c r="D14" s="7">
        <v>4</v>
      </c>
      <c r="E14" s="7">
        <v>5</v>
      </c>
      <c r="F14" s="7">
        <v>3</v>
      </c>
      <c r="G14" s="16">
        <v>0</v>
      </c>
      <c r="H14" s="27"/>
      <c r="I14" s="27"/>
      <c r="J14" s="27">
        <v>20</v>
      </c>
      <c r="K14" s="7">
        <f t="shared" ref="K14:P14" si="0">B14*20</f>
        <v>70</v>
      </c>
      <c r="L14" s="7">
        <f t="shared" si="0"/>
        <v>100</v>
      </c>
      <c r="M14" s="7">
        <f t="shared" si="0"/>
        <v>80</v>
      </c>
      <c r="N14" s="7">
        <f t="shared" si="0"/>
        <v>100</v>
      </c>
      <c r="O14" s="7">
        <f t="shared" si="0"/>
        <v>60</v>
      </c>
      <c r="P14" s="7">
        <f t="shared" si="0"/>
        <v>0</v>
      </c>
      <c r="Q14" s="22">
        <f>SUM(K14:P14)</f>
        <v>410</v>
      </c>
    </row>
    <row r="15" spans="1:18" ht="15.75" x14ac:dyDescent="0.25">
      <c r="A15" s="8"/>
      <c r="C15" s="7" t="s">
        <v>0</v>
      </c>
      <c r="E15" s="7"/>
      <c r="F15" s="7"/>
      <c r="G15" s="16"/>
      <c r="H15" s="27"/>
      <c r="I15" s="27"/>
      <c r="J15" s="27"/>
      <c r="K15" s="7"/>
      <c r="L15" s="7"/>
      <c r="M15" s="7"/>
      <c r="N15" s="7"/>
      <c r="O15" s="7"/>
      <c r="P15" s="7"/>
      <c r="Q15" s="22"/>
    </row>
    <row r="16" spans="1:18" ht="15.75" x14ac:dyDescent="0.25">
      <c r="A16" s="8" t="s">
        <v>6</v>
      </c>
      <c r="B16" s="7">
        <v>4</v>
      </c>
      <c r="C16" s="7">
        <v>5</v>
      </c>
      <c r="D16" s="7">
        <v>4</v>
      </c>
      <c r="E16" s="7">
        <v>4</v>
      </c>
      <c r="F16" s="7">
        <v>3</v>
      </c>
      <c r="G16" s="16">
        <v>0</v>
      </c>
      <c r="H16" s="27"/>
      <c r="I16" s="27"/>
      <c r="J16" s="27">
        <v>15</v>
      </c>
      <c r="K16" s="7">
        <f t="shared" ref="K16:P16" si="1">B16*15</f>
        <v>60</v>
      </c>
      <c r="L16" s="7">
        <f t="shared" si="1"/>
        <v>75</v>
      </c>
      <c r="M16" s="7">
        <f t="shared" si="1"/>
        <v>60</v>
      </c>
      <c r="N16" s="7">
        <f t="shared" si="1"/>
        <v>60</v>
      </c>
      <c r="O16" s="7">
        <f t="shared" si="1"/>
        <v>45</v>
      </c>
      <c r="P16" s="7">
        <f t="shared" si="1"/>
        <v>0</v>
      </c>
      <c r="Q16" s="22">
        <f>SUM(K16:P16)</f>
        <v>300</v>
      </c>
    </row>
    <row r="17" spans="1:17" ht="15.75" x14ac:dyDescent="0.25">
      <c r="D17" s="7" t="s">
        <v>0</v>
      </c>
      <c r="E17" s="7"/>
      <c r="F17" s="7"/>
      <c r="G17" s="16"/>
      <c r="H17" s="27"/>
      <c r="I17" s="27"/>
      <c r="J17" s="27" t="s">
        <v>0</v>
      </c>
      <c r="K17" s="7"/>
      <c r="L17" s="7"/>
      <c r="M17" s="7"/>
      <c r="N17" s="7"/>
      <c r="O17" s="7"/>
      <c r="P17" s="7"/>
      <c r="Q17" s="22"/>
    </row>
    <row r="18" spans="1:17" ht="15.75" x14ac:dyDescent="0.25">
      <c r="A18" s="3" t="s">
        <v>13</v>
      </c>
      <c r="B18" s="7">
        <v>3</v>
      </c>
      <c r="C18" s="7">
        <v>5</v>
      </c>
      <c r="D18" s="32">
        <v>4</v>
      </c>
      <c r="E18" s="7">
        <v>4</v>
      </c>
      <c r="F18" s="7">
        <v>3</v>
      </c>
      <c r="G18" s="16">
        <v>0</v>
      </c>
      <c r="H18" s="27"/>
      <c r="I18" s="27"/>
      <c r="J18" s="27">
        <v>15</v>
      </c>
      <c r="K18" s="7">
        <f t="shared" ref="K18:P18" si="2">B18*15</f>
        <v>45</v>
      </c>
      <c r="L18" s="7">
        <f t="shared" si="2"/>
        <v>75</v>
      </c>
      <c r="M18" s="7">
        <f t="shared" si="2"/>
        <v>60</v>
      </c>
      <c r="N18" s="7">
        <f t="shared" si="2"/>
        <v>60</v>
      </c>
      <c r="O18" s="7">
        <f t="shared" si="2"/>
        <v>45</v>
      </c>
      <c r="P18" s="7">
        <f t="shared" si="2"/>
        <v>0</v>
      </c>
      <c r="Q18" s="22">
        <f>SUM(K18:P18)</f>
        <v>285</v>
      </c>
    </row>
    <row r="19" spans="1:17" ht="14.25" customHeight="1" x14ac:dyDescent="0.25">
      <c r="A19" s="13"/>
      <c r="D19" s="7" t="s">
        <v>0</v>
      </c>
      <c r="E19" s="7"/>
      <c r="F19" s="7"/>
      <c r="G19" s="16"/>
      <c r="H19" s="28"/>
      <c r="I19" s="28"/>
      <c r="J19" s="28"/>
      <c r="K19" s="14"/>
      <c r="L19" s="14"/>
      <c r="M19" s="14"/>
      <c r="N19" s="14"/>
      <c r="O19" s="14"/>
      <c r="P19" s="14"/>
      <c r="Q19" s="22" t="s">
        <v>0</v>
      </c>
    </row>
    <row r="20" spans="1:17" ht="19.5" customHeight="1" x14ac:dyDescent="0.25">
      <c r="A20" s="35" t="s">
        <v>10</v>
      </c>
      <c r="B20" s="32">
        <v>1</v>
      </c>
      <c r="C20" s="32">
        <v>1</v>
      </c>
      <c r="D20" s="32">
        <v>1</v>
      </c>
      <c r="E20" s="32">
        <v>1</v>
      </c>
      <c r="F20" s="32">
        <v>1</v>
      </c>
      <c r="G20" s="16">
        <v>0</v>
      </c>
      <c r="H20" s="29"/>
      <c r="I20" s="29"/>
      <c r="J20" s="29">
        <v>5</v>
      </c>
      <c r="K20" s="7">
        <f t="shared" ref="K20:P20" si="3">B20*5</f>
        <v>5</v>
      </c>
      <c r="L20" s="7">
        <f t="shared" si="3"/>
        <v>5</v>
      </c>
      <c r="M20" s="7">
        <f t="shared" si="3"/>
        <v>5</v>
      </c>
      <c r="N20" s="7">
        <f t="shared" si="3"/>
        <v>5</v>
      </c>
      <c r="O20" s="7">
        <f t="shared" si="3"/>
        <v>5</v>
      </c>
      <c r="P20" s="7">
        <f t="shared" si="3"/>
        <v>0</v>
      </c>
      <c r="Q20" s="22">
        <f>SUM(K20:P20)</f>
        <v>25</v>
      </c>
    </row>
    <row r="21" spans="1:17" ht="15" customHeight="1" x14ac:dyDescent="0.25">
      <c r="A21" s="12"/>
      <c r="E21" s="7"/>
      <c r="F21" s="7"/>
      <c r="G21" s="16"/>
      <c r="H21" s="29"/>
      <c r="I21" s="29"/>
      <c r="J21" s="29"/>
      <c r="K21" s="11"/>
      <c r="L21" s="11"/>
      <c r="M21" s="11"/>
      <c r="N21" s="11"/>
      <c r="O21" s="11"/>
      <c r="P21" s="11"/>
      <c r="Q21" s="23"/>
    </row>
    <row r="22" spans="1:17" ht="18" customHeight="1" x14ac:dyDescent="0.25">
      <c r="A22" s="33" t="s">
        <v>7</v>
      </c>
      <c r="B22" s="34">
        <v>1</v>
      </c>
      <c r="C22" s="34">
        <v>1</v>
      </c>
      <c r="D22" s="34">
        <v>1</v>
      </c>
      <c r="E22" s="34">
        <v>1</v>
      </c>
      <c r="F22" s="34">
        <v>1</v>
      </c>
      <c r="G22" s="7">
        <v>0</v>
      </c>
      <c r="H22" s="27"/>
      <c r="I22" s="27"/>
      <c r="J22" s="27">
        <v>15</v>
      </c>
      <c r="K22" s="7">
        <f t="shared" ref="K22:P22" si="4">B22*15</f>
        <v>15</v>
      </c>
      <c r="L22" s="7">
        <f t="shared" si="4"/>
        <v>15</v>
      </c>
      <c r="M22" s="7">
        <f t="shared" si="4"/>
        <v>15</v>
      </c>
      <c r="N22" s="7">
        <f t="shared" si="4"/>
        <v>15</v>
      </c>
      <c r="O22" s="7">
        <f t="shared" si="4"/>
        <v>15</v>
      </c>
      <c r="P22" s="7">
        <f t="shared" si="4"/>
        <v>0</v>
      </c>
      <c r="Q22" s="22">
        <f>SUM(K22:P22)</f>
        <v>75</v>
      </c>
    </row>
    <row r="23" spans="1:17" ht="15" customHeight="1" x14ac:dyDescent="0.25">
      <c r="D23" s="7" t="s">
        <v>0</v>
      </c>
      <c r="E23" s="7"/>
      <c r="F23" s="7"/>
      <c r="G23" s="7"/>
      <c r="H23" s="27"/>
      <c r="I23" s="27"/>
      <c r="J23" s="27"/>
      <c r="Q23" s="22"/>
    </row>
    <row r="24" spans="1:17" ht="20.25" customHeight="1" x14ac:dyDescent="0.25">
      <c r="A24" s="3" t="s">
        <v>8</v>
      </c>
      <c r="B24" s="32">
        <v>5</v>
      </c>
      <c r="C24" s="32">
        <v>5</v>
      </c>
      <c r="D24" s="32">
        <v>5</v>
      </c>
      <c r="E24" s="32">
        <v>5</v>
      </c>
      <c r="F24" s="32">
        <v>2</v>
      </c>
      <c r="G24" s="7">
        <v>0</v>
      </c>
      <c r="H24" s="27"/>
      <c r="I24" s="27"/>
      <c r="J24" s="27">
        <v>10</v>
      </c>
      <c r="K24" s="7">
        <f t="shared" ref="K24:P24" si="5">B24*10</f>
        <v>50</v>
      </c>
      <c r="L24" s="7">
        <f t="shared" si="5"/>
        <v>50</v>
      </c>
      <c r="M24" s="7">
        <f t="shared" si="5"/>
        <v>50</v>
      </c>
      <c r="N24" s="7">
        <f t="shared" si="5"/>
        <v>50</v>
      </c>
      <c r="O24" s="7">
        <f t="shared" si="5"/>
        <v>20</v>
      </c>
      <c r="P24" s="7">
        <f t="shared" si="5"/>
        <v>0</v>
      </c>
      <c r="Q24" s="22">
        <f>SUM(K24:P24)</f>
        <v>220</v>
      </c>
    </row>
    <row r="25" spans="1:17" ht="15.75" x14ac:dyDescent="0.25">
      <c r="B25" s="7" t="s">
        <v>0</v>
      </c>
      <c r="C25" s="7" t="s">
        <v>0</v>
      </c>
      <c r="E25" s="7"/>
      <c r="F25" s="7" t="s">
        <v>0</v>
      </c>
      <c r="G25" s="7"/>
      <c r="H25" s="27"/>
      <c r="I25" s="27"/>
      <c r="J25" s="27"/>
      <c r="Q25" s="22"/>
    </row>
    <row r="26" spans="1:17" ht="15.75" x14ac:dyDescent="0.25">
      <c r="A26" s="33" t="s">
        <v>9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7">
        <v>0</v>
      </c>
      <c r="J26" s="27">
        <v>10</v>
      </c>
      <c r="K26" s="7">
        <f t="shared" ref="K26:P26" si="6">B26*10</f>
        <v>10</v>
      </c>
      <c r="L26" s="7">
        <f t="shared" si="6"/>
        <v>10</v>
      </c>
      <c r="M26" s="7">
        <f t="shared" si="6"/>
        <v>10</v>
      </c>
      <c r="N26" s="7">
        <f t="shared" si="6"/>
        <v>10</v>
      </c>
      <c r="O26" s="7">
        <f t="shared" si="6"/>
        <v>10</v>
      </c>
      <c r="P26" s="7">
        <f t="shared" si="6"/>
        <v>0</v>
      </c>
      <c r="Q26" s="22">
        <f>SUM(K26:P26)</f>
        <v>50</v>
      </c>
    </row>
    <row r="27" spans="1:17" ht="15.75" x14ac:dyDescent="0.25">
      <c r="B27" s="7" t="s">
        <v>0</v>
      </c>
      <c r="C27" s="7" t="s">
        <v>0</v>
      </c>
      <c r="D27" s="7" t="s">
        <v>0</v>
      </c>
      <c r="E27" s="7"/>
      <c r="F27" s="7"/>
      <c r="G27" s="7"/>
      <c r="J27" s="27"/>
      <c r="K27" s="7"/>
      <c r="L27" s="7"/>
      <c r="M27" s="7"/>
      <c r="N27" s="7"/>
      <c r="O27" s="7"/>
      <c r="P27" s="7"/>
      <c r="Q27" s="22"/>
    </row>
    <row r="28" spans="1:17" ht="15.75" x14ac:dyDescent="0.25">
      <c r="A28" s="33" t="s">
        <v>11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0</v>
      </c>
      <c r="J28" s="27">
        <v>10</v>
      </c>
      <c r="K28" s="7">
        <f t="shared" ref="K28:P28" si="7">B28*10</f>
        <v>10</v>
      </c>
      <c r="L28" s="7">
        <f t="shared" si="7"/>
        <v>10</v>
      </c>
      <c r="M28" s="7">
        <f t="shared" si="7"/>
        <v>10</v>
      </c>
      <c r="N28" s="7">
        <f t="shared" si="7"/>
        <v>10</v>
      </c>
      <c r="O28" s="7">
        <f t="shared" si="7"/>
        <v>10</v>
      </c>
      <c r="P28" s="7">
        <f t="shared" si="7"/>
        <v>0</v>
      </c>
      <c r="Q28" s="22">
        <f>SUM(K28:P28)</f>
        <v>50</v>
      </c>
    </row>
    <row r="29" spans="1:17" ht="15.75" x14ac:dyDescent="0.25">
      <c r="K29" s="21">
        <f>SUM(K14:K28)</f>
        <v>265</v>
      </c>
      <c r="L29" s="21">
        <f>SUM(L14:L28)</f>
        <v>340</v>
      </c>
      <c r="M29" s="21">
        <f t="shared" ref="M29:P29" si="8">SUM(M14:M28)</f>
        <v>290</v>
      </c>
      <c r="N29" s="21">
        <f t="shared" si="8"/>
        <v>310</v>
      </c>
      <c r="O29" s="21">
        <f t="shared" si="8"/>
        <v>210</v>
      </c>
      <c r="P29" s="21">
        <f t="shared" si="8"/>
        <v>0</v>
      </c>
      <c r="Q29" s="6">
        <f>SUM(Q14:Q28)</f>
        <v>1415</v>
      </c>
    </row>
    <row r="30" spans="1:17" x14ac:dyDescent="0.2">
      <c r="G30" s="3" t="s">
        <v>0</v>
      </c>
    </row>
    <row r="32" spans="1:17" ht="15.75" thickBot="1" x14ac:dyDescent="0.25"/>
    <row r="33" spans="1:17" ht="16.5" thickBot="1" x14ac:dyDescent="0.3">
      <c r="B33" s="31"/>
      <c r="C33" s="31"/>
      <c r="D33" s="31"/>
      <c r="E33" s="17" t="s">
        <v>3</v>
      </c>
      <c r="F33" s="24"/>
      <c r="M33" s="18" t="s">
        <v>1</v>
      </c>
      <c r="N33" s="19"/>
      <c r="O33" s="26"/>
      <c r="P33" s="25"/>
      <c r="Q33" s="25"/>
    </row>
    <row r="35" spans="1:17" x14ac:dyDescent="0.2">
      <c r="A35" s="4"/>
      <c r="B35" s="5" t="s">
        <v>5</v>
      </c>
      <c r="C35" s="5" t="s">
        <v>17</v>
      </c>
      <c r="D35" s="5" t="s">
        <v>16</v>
      </c>
      <c r="E35" s="5" t="s">
        <v>19</v>
      </c>
      <c r="F35" s="5" t="s">
        <v>44</v>
      </c>
      <c r="G35" s="5" t="s">
        <v>45</v>
      </c>
      <c r="H35" s="5"/>
      <c r="I35" s="5"/>
      <c r="J35" s="5"/>
      <c r="K35" s="5" t="s">
        <v>5</v>
      </c>
      <c r="L35" s="5" t="s">
        <v>17</v>
      </c>
      <c r="M35" s="5" t="s">
        <v>16</v>
      </c>
      <c r="N35" s="5" t="s">
        <v>19</v>
      </c>
      <c r="O35" s="5" t="s">
        <v>47</v>
      </c>
      <c r="P35" s="5" t="s">
        <v>18</v>
      </c>
    </row>
    <row r="36" spans="1:17" ht="15.75" x14ac:dyDescent="0.25">
      <c r="A36" s="6" t="s">
        <v>21</v>
      </c>
      <c r="E36" s="7"/>
      <c r="F36" s="7"/>
      <c r="G36" s="7"/>
      <c r="H36" s="27"/>
      <c r="I36" s="27"/>
      <c r="J36" s="27" t="s">
        <v>4</v>
      </c>
      <c r="K36" s="20"/>
      <c r="L36" s="20"/>
      <c r="M36" s="7"/>
      <c r="N36" s="7"/>
      <c r="O36" s="7"/>
      <c r="P36" s="7"/>
    </row>
    <row r="37" spans="1:17" x14ac:dyDescent="0.2">
      <c r="E37" s="7"/>
      <c r="F37" s="7"/>
      <c r="G37" s="7"/>
      <c r="H37" s="27"/>
      <c r="I37" s="27"/>
      <c r="J37" s="27"/>
      <c r="K37" s="20"/>
      <c r="L37" s="20"/>
      <c r="M37" s="7"/>
      <c r="N37" s="7"/>
      <c r="O37" s="7"/>
      <c r="P37" s="7"/>
    </row>
    <row r="38" spans="1:17" ht="15.75" x14ac:dyDescent="0.25">
      <c r="A38" s="3" t="s">
        <v>12</v>
      </c>
      <c r="B38" s="7">
        <v>3.5</v>
      </c>
      <c r="C38" s="7">
        <v>4</v>
      </c>
      <c r="D38" s="7">
        <v>2.5</v>
      </c>
      <c r="E38" s="7">
        <v>3</v>
      </c>
      <c r="F38" s="7">
        <v>2</v>
      </c>
      <c r="G38" s="16">
        <v>0</v>
      </c>
      <c r="H38" s="27"/>
      <c r="I38" s="27"/>
      <c r="J38" s="27">
        <v>20</v>
      </c>
      <c r="K38" s="7">
        <f t="shared" ref="K38" si="9">B38*20</f>
        <v>70</v>
      </c>
      <c r="L38" s="7">
        <f t="shared" ref="L38" si="10">C38*20</f>
        <v>80</v>
      </c>
      <c r="M38" s="7">
        <f t="shared" ref="M38" si="11">D38*20</f>
        <v>50</v>
      </c>
      <c r="N38" s="7">
        <f t="shared" ref="N38:P38" si="12">E38*20</f>
        <v>60</v>
      </c>
      <c r="O38" s="7">
        <f t="shared" si="12"/>
        <v>40</v>
      </c>
      <c r="P38" s="7">
        <f t="shared" si="12"/>
        <v>0</v>
      </c>
      <c r="Q38" s="22">
        <f>SUM(K38:P38)</f>
        <v>300</v>
      </c>
    </row>
    <row r="39" spans="1:17" ht="15.75" x14ac:dyDescent="0.25">
      <c r="A39" s="8"/>
      <c r="C39" s="7" t="s">
        <v>0</v>
      </c>
      <c r="E39" s="7"/>
      <c r="F39" s="7"/>
      <c r="G39" s="16"/>
      <c r="H39" s="27"/>
      <c r="I39" s="27"/>
      <c r="J39" s="27"/>
      <c r="K39" s="7"/>
      <c r="L39" s="7"/>
      <c r="M39" s="7"/>
      <c r="N39" s="7"/>
      <c r="O39" s="7"/>
      <c r="P39" s="7"/>
      <c r="Q39" s="22"/>
    </row>
    <row r="40" spans="1:17" ht="15.75" x14ac:dyDescent="0.25">
      <c r="A40" s="8" t="s">
        <v>6</v>
      </c>
      <c r="B40" s="7">
        <v>4</v>
      </c>
      <c r="C40" s="7">
        <v>4</v>
      </c>
      <c r="D40" s="7">
        <v>3</v>
      </c>
      <c r="E40" s="7">
        <v>3</v>
      </c>
      <c r="F40" s="7">
        <v>2</v>
      </c>
      <c r="G40" s="16">
        <v>0</v>
      </c>
      <c r="H40" s="27"/>
      <c r="I40" s="27"/>
      <c r="J40" s="27">
        <v>15</v>
      </c>
      <c r="K40" s="7">
        <f t="shared" ref="K40" si="13">B40*15</f>
        <v>60</v>
      </c>
      <c r="L40" s="7">
        <f t="shared" ref="L40" si="14">C40*15</f>
        <v>60</v>
      </c>
      <c r="M40" s="7">
        <f t="shared" ref="M40" si="15">D40*15</f>
        <v>45</v>
      </c>
      <c r="N40" s="7">
        <f t="shared" ref="N40:P40" si="16">E40*15</f>
        <v>45</v>
      </c>
      <c r="O40" s="7">
        <f t="shared" si="16"/>
        <v>30</v>
      </c>
      <c r="P40" s="7">
        <f t="shared" si="16"/>
        <v>0</v>
      </c>
      <c r="Q40" s="22">
        <f>SUM(K40:P40)</f>
        <v>240</v>
      </c>
    </row>
    <row r="41" spans="1:17" ht="15.75" x14ac:dyDescent="0.25">
      <c r="D41" s="7" t="s">
        <v>0</v>
      </c>
      <c r="E41" s="7"/>
      <c r="F41" s="7"/>
      <c r="G41" s="16"/>
      <c r="H41" s="27"/>
      <c r="I41" s="27"/>
      <c r="J41" s="27" t="s">
        <v>0</v>
      </c>
      <c r="K41" s="7"/>
      <c r="L41" s="7"/>
      <c r="M41" s="7"/>
      <c r="N41" s="7"/>
      <c r="O41" s="7"/>
      <c r="P41" s="7"/>
      <c r="Q41" s="22"/>
    </row>
    <row r="42" spans="1:17" ht="15.75" x14ac:dyDescent="0.25">
      <c r="A42" s="3" t="s">
        <v>13</v>
      </c>
      <c r="B42" s="7">
        <v>3.5</v>
      </c>
      <c r="C42" s="7">
        <v>4</v>
      </c>
      <c r="D42" s="32">
        <v>4</v>
      </c>
      <c r="E42" s="7">
        <v>3</v>
      </c>
      <c r="F42" s="7">
        <v>2</v>
      </c>
      <c r="G42" s="16">
        <v>0</v>
      </c>
      <c r="H42" s="27"/>
      <c r="I42" s="27"/>
      <c r="J42" s="27">
        <v>15</v>
      </c>
      <c r="K42" s="7">
        <f t="shared" ref="K42" si="17">B42*15</f>
        <v>52.5</v>
      </c>
      <c r="L42" s="7">
        <f t="shared" ref="L42" si="18">C42*15</f>
        <v>60</v>
      </c>
      <c r="M42" s="7">
        <f t="shared" ref="M42" si="19">D42*15</f>
        <v>60</v>
      </c>
      <c r="N42" s="7">
        <f t="shared" ref="N42:P42" si="20">E42*15</f>
        <v>45</v>
      </c>
      <c r="O42" s="7">
        <f t="shared" si="20"/>
        <v>30</v>
      </c>
      <c r="P42" s="7">
        <f t="shared" si="20"/>
        <v>0</v>
      </c>
      <c r="Q42" s="22">
        <f>SUM(K42:P42)</f>
        <v>247.5</v>
      </c>
    </row>
    <row r="43" spans="1:17" ht="15.75" x14ac:dyDescent="0.25">
      <c r="A43" s="13"/>
      <c r="D43" s="7" t="s">
        <v>0</v>
      </c>
      <c r="E43" s="7"/>
      <c r="F43" s="7"/>
      <c r="G43" s="16"/>
      <c r="H43" s="28"/>
      <c r="I43" s="28"/>
      <c r="J43" s="28"/>
      <c r="K43" s="14"/>
      <c r="L43" s="14"/>
      <c r="M43" s="14"/>
      <c r="N43" s="14"/>
      <c r="O43" s="14"/>
      <c r="P43" s="14"/>
      <c r="Q43" s="22" t="s">
        <v>0</v>
      </c>
    </row>
    <row r="44" spans="1:17" ht="15.75" x14ac:dyDescent="0.25">
      <c r="A44" s="35" t="s">
        <v>10</v>
      </c>
      <c r="B44" s="32">
        <v>1</v>
      </c>
      <c r="C44" s="32">
        <v>1</v>
      </c>
      <c r="D44" s="32">
        <v>1</v>
      </c>
      <c r="E44" s="32">
        <v>1</v>
      </c>
      <c r="F44" s="32">
        <v>1</v>
      </c>
      <c r="G44" s="16">
        <v>0</v>
      </c>
      <c r="H44" s="29"/>
      <c r="I44" s="29"/>
      <c r="J44" s="29">
        <v>5</v>
      </c>
      <c r="K44" s="7">
        <f t="shared" ref="K44:P44" si="21">B44*5</f>
        <v>5</v>
      </c>
      <c r="L44" s="7">
        <f t="shared" si="21"/>
        <v>5</v>
      </c>
      <c r="M44" s="7">
        <f t="shared" si="21"/>
        <v>5</v>
      </c>
      <c r="N44" s="7">
        <f t="shared" si="21"/>
        <v>5</v>
      </c>
      <c r="O44" s="7">
        <f t="shared" si="21"/>
        <v>5</v>
      </c>
      <c r="P44" s="7">
        <f t="shared" si="21"/>
        <v>0</v>
      </c>
      <c r="Q44" s="22">
        <f>SUM(K44:P44)</f>
        <v>25</v>
      </c>
    </row>
    <row r="45" spans="1:17" ht="15.75" x14ac:dyDescent="0.25">
      <c r="A45" s="12"/>
      <c r="E45" s="7"/>
      <c r="F45" s="7"/>
      <c r="G45" s="16"/>
      <c r="H45" s="29"/>
      <c r="I45" s="29"/>
      <c r="J45" s="29"/>
      <c r="K45" s="11"/>
      <c r="L45" s="11"/>
      <c r="M45" s="11"/>
      <c r="N45" s="11"/>
      <c r="O45" s="11"/>
      <c r="P45" s="11"/>
      <c r="Q45" s="23"/>
    </row>
    <row r="46" spans="1:17" ht="15.75" x14ac:dyDescent="0.25">
      <c r="A46" s="33" t="s">
        <v>7</v>
      </c>
      <c r="B46" s="34">
        <v>1</v>
      </c>
      <c r="C46" s="34">
        <v>1</v>
      </c>
      <c r="D46" s="34">
        <v>1</v>
      </c>
      <c r="E46" s="34">
        <v>1</v>
      </c>
      <c r="F46" s="34">
        <v>1</v>
      </c>
      <c r="G46" s="7">
        <v>0</v>
      </c>
      <c r="H46" s="27"/>
      <c r="I46" s="27"/>
      <c r="J46" s="27">
        <v>15</v>
      </c>
      <c r="K46" s="7">
        <f t="shared" ref="K46" si="22">B46*15</f>
        <v>15</v>
      </c>
      <c r="L46" s="7">
        <f t="shared" ref="L46" si="23">C46*15</f>
        <v>15</v>
      </c>
      <c r="M46" s="7">
        <f t="shared" ref="M46" si="24">D46*15</f>
        <v>15</v>
      </c>
      <c r="N46" s="7">
        <f t="shared" ref="N46:P46" si="25">E46*15</f>
        <v>15</v>
      </c>
      <c r="O46" s="7">
        <f t="shared" si="25"/>
        <v>15</v>
      </c>
      <c r="P46" s="7">
        <f t="shared" si="25"/>
        <v>0</v>
      </c>
      <c r="Q46" s="22">
        <f>SUM(K46:P46)</f>
        <v>75</v>
      </c>
    </row>
    <row r="47" spans="1:17" ht="15.75" x14ac:dyDescent="0.25">
      <c r="D47" s="7" t="s">
        <v>0</v>
      </c>
      <c r="E47" s="7"/>
      <c r="F47" s="7"/>
      <c r="G47" s="7"/>
      <c r="H47" s="27"/>
      <c r="I47" s="27"/>
      <c r="J47" s="27"/>
      <c r="Q47" s="22"/>
    </row>
    <row r="48" spans="1:17" ht="15.75" x14ac:dyDescent="0.25">
      <c r="A48" s="3" t="s">
        <v>8</v>
      </c>
      <c r="B48" s="32">
        <v>5</v>
      </c>
      <c r="C48" s="32">
        <v>5</v>
      </c>
      <c r="D48" s="32">
        <v>3</v>
      </c>
      <c r="E48" s="32">
        <v>4</v>
      </c>
      <c r="F48" s="32">
        <v>2</v>
      </c>
      <c r="G48" s="7">
        <v>0</v>
      </c>
      <c r="H48" s="27"/>
      <c r="I48" s="27"/>
      <c r="J48" s="27">
        <v>10</v>
      </c>
      <c r="K48" s="7">
        <f t="shared" ref="K48" si="26">B48*10</f>
        <v>50</v>
      </c>
      <c r="L48" s="7">
        <f t="shared" ref="L48" si="27">C48*10</f>
        <v>50</v>
      </c>
      <c r="M48" s="7">
        <f t="shared" ref="M48" si="28">D48*10</f>
        <v>30</v>
      </c>
      <c r="N48" s="7">
        <f t="shared" ref="N48:P48" si="29">E48*10</f>
        <v>40</v>
      </c>
      <c r="O48" s="7">
        <f t="shared" si="29"/>
        <v>20</v>
      </c>
      <c r="P48" s="7">
        <f t="shared" si="29"/>
        <v>0</v>
      </c>
      <c r="Q48" s="22">
        <f>SUM(K48:P48)</f>
        <v>190</v>
      </c>
    </row>
    <row r="49" spans="1:17" ht="15.75" x14ac:dyDescent="0.25">
      <c r="B49" s="7" t="s">
        <v>0</v>
      </c>
      <c r="C49" s="7" t="s">
        <v>0</v>
      </c>
      <c r="E49" s="7"/>
      <c r="F49" s="7" t="s">
        <v>0</v>
      </c>
      <c r="G49" s="7"/>
      <c r="H49" s="27"/>
      <c r="I49" s="27"/>
      <c r="J49" s="27"/>
      <c r="Q49" s="22"/>
    </row>
    <row r="50" spans="1:17" ht="15.75" x14ac:dyDescent="0.25">
      <c r="A50" s="33" t="s">
        <v>9</v>
      </c>
      <c r="B50" s="7">
        <v>1</v>
      </c>
      <c r="C50" s="7">
        <v>1</v>
      </c>
      <c r="D50" s="7">
        <v>1</v>
      </c>
      <c r="E50" s="7">
        <v>1</v>
      </c>
      <c r="F50" s="7">
        <v>1</v>
      </c>
      <c r="G50" s="7">
        <v>0</v>
      </c>
      <c r="J50" s="27">
        <v>10</v>
      </c>
      <c r="K50" s="7">
        <f t="shared" ref="K50" si="30">B50*10</f>
        <v>10</v>
      </c>
      <c r="L50" s="7">
        <f t="shared" ref="L50" si="31">C50*10</f>
        <v>10</v>
      </c>
      <c r="M50" s="7">
        <f t="shared" ref="M50" si="32">D50*10</f>
        <v>10</v>
      </c>
      <c r="N50" s="7">
        <f t="shared" ref="N50:P50" si="33">E50*10</f>
        <v>10</v>
      </c>
      <c r="O50" s="7">
        <f t="shared" si="33"/>
        <v>10</v>
      </c>
      <c r="P50" s="7">
        <f t="shared" si="33"/>
        <v>0</v>
      </c>
      <c r="Q50" s="22">
        <f>SUM(K50:P50)</f>
        <v>50</v>
      </c>
    </row>
    <row r="51" spans="1:17" ht="15.75" x14ac:dyDescent="0.25">
      <c r="B51" s="7" t="s">
        <v>0</v>
      </c>
      <c r="C51" s="7" t="s">
        <v>0</v>
      </c>
      <c r="D51" s="7" t="s">
        <v>0</v>
      </c>
      <c r="E51" s="7"/>
      <c r="F51" s="7"/>
      <c r="G51" s="7"/>
      <c r="J51" s="27"/>
      <c r="K51" s="7"/>
      <c r="L51" s="7"/>
      <c r="M51" s="7"/>
      <c r="N51" s="7"/>
      <c r="O51" s="7"/>
      <c r="P51" s="7"/>
      <c r="Q51" s="22"/>
    </row>
    <row r="52" spans="1:17" ht="15.75" x14ac:dyDescent="0.25">
      <c r="A52" s="33" t="s">
        <v>11</v>
      </c>
      <c r="B52" s="7">
        <v>1</v>
      </c>
      <c r="C52" s="7">
        <v>1</v>
      </c>
      <c r="D52" s="7">
        <v>1</v>
      </c>
      <c r="E52" s="7">
        <v>1</v>
      </c>
      <c r="F52" s="7">
        <v>1</v>
      </c>
      <c r="G52" s="7">
        <v>0</v>
      </c>
      <c r="J52" s="27">
        <v>10</v>
      </c>
      <c r="K52" s="7">
        <f t="shared" ref="K52" si="34">B52*10</f>
        <v>10</v>
      </c>
      <c r="L52" s="7">
        <f t="shared" ref="L52" si="35">C52*10</f>
        <v>10</v>
      </c>
      <c r="M52" s="7">
        <f t="shared" ref="M52" si="36">D52*10</f>
        <v>10</v>
      </c>
      <c r="N52" s="7">
        <f t="shared" ref="N52:P52" si="37">E52*10</f>
        <v>10</v>
      </c>
      <c r="O52" s="7">
        <f t="shared" si="37"/>
        <v>10</v>
      </c>
      <c r="P52" s="7">
        <f t="shared" si="37"/>
        <v>0</v>
      </c>
      <c r="Q52" s="22">
        <f>SUM(K52:P52)</f>
        <v>50</v>
      </c>
    </row>
    <row r="53" spans="1:17" ht="15.75" x14ac:dyDescent="0.25">
      <c r="K53" s="21">
        <f>SUM(K38:K52)</f>
        <v>272.5</v>
      </c>
      <c r="L53" s="21">
        <f>SUM(L38:L52)</f>
        <v>290</v>
      </c>
      <c r="M53" s="21">
        <f t="shared" ref="M53:N53" si="38">SUM(M38:M52)</f>
        <v>225</v>
      </c>
      <c r="N53" s="21">
        <f t="shared" si="38"/>
        <v>230</v>
      </c>
      <c r="O53" s="21">
        <f t="shared" ref="O53:P53" si="39">SUM(O38:O52)</f>
        <v>160</v>
      </c>
      <c r="P53" s="21">
        <f t="shared" si="39"/>
        <v>0</v>
      </c>
      <c r="Q53" s="6">
        <f>SUM(Q38:Q52)</f>
        <v>1177.5</v>
      </c>
    </row>
    <row r="55" spans="1:17" ht="15.75" thickBot="1" x14ac:dyDescent="0.25"/>
    <row r="56" spans="1:17" ht="16.5" thickBot="1" x14ac:dyDescent="0.3">
      <c r="B56" s="31"/>
      <c r="C56" s="31"/>
      <c r="D56" s="31"/>
      <c r="E56" s="17" t="s">
        <v>3</v>
      </c>
      <c r="F56" s="24"/>
      <c r="M56" s="18" t="s">
        <v>1</v>
      </c>
      <c r="N56" s="19"/>
      <c r="O56" s="26"/>
      <c r="P56" s="25"/>
      <c r="Q56" s="25"/>
    </row>
    <row r="58" spans="1:17" x14ac:dyDescent="0.2">
      <c r="A58" s="4"/>
      <c r="B58" s="5" t="s">
        <v>5</v>
      </c>
      <c r="C58" s="5" t="s">
        <v>17</v>
      </c>
      <c r="D58" s="5" t="s">
        <v>16</v>
      </c>
      <c r="E58" s="5" t="s">
        <v>19</v>
      </c>
      <c r="F58" s="5" t="s">
        <v>44</v>
      </c>
      <c r="G58" s="5" t="s">
        <v>45</v>
      </c>
      <c r="H58" s="5"/>
      <c r="I58" s="5"/>
      <c r="J58" s="5"/>
      <c r="K58" s="5" t="s">
        <v>5</v>
      </c>
      <c r="L58" s="5" t="s">
        <v>17</v>
      </c>
      <c r="M58" s="5" t="s">
        <v>16</v>
      </c>
      <c r="N58" s="5" t="s">
        <v>19</v>
      </c>
      <c r="O58" s="5" t="s">
        <v>44</v>
      </c>
      <c r="P58" s="5" t="s">
        <v>45</v>
      </c>
    </row>
    <row r="59" spans="1:17" ht="15.75" x14ac:dyDescent="0.25">
      <c r="A59" s="6" t="s">
        <v>22</v>
      </c>
      <c r="E59" s="7"/>
      <c r="F59" s="7"/>
      <c r="G59" s="7"/>
      <c r="H59" s="27"/>
      <c r="I59" s="27"/>
      <c r="J59" s="27" t="s">
        <v>4</v>
      </c>
      <c r="K59" s="20"/>
      <c r="L59" s="20"/>
      <c r="M59" s="7"/>
      <c r="N59" s="7"/>
      <c r="O59" s="7"/>
      <c r="P59" s="7"/>
    </row>
    <row r="60" spans="1:17" x14ac:dyDescent="0.2">
      <c r="E60" s="7"/>
      <c r="F60" s="7"/>
      <c r="G60" s="7"/>
      <c r="H60" s="27"/>
      <c r="I60" s="27"/>
      <c r="J60" s="27"/>
      <c r="K60" s="20"/>
      <c r="L60" s="20"/>
      <c r="M60" s="7"/>
      <c r="N60" s="7"/>
      <c r="O60" s="7"/>
      <c r="P60" s="7"/>
    </row>
    <row r="61" spans="1:17" ht="15.75" x14ac:dyDescent="0.25">
      <c r="A61" s="3" t="s">
        <v>12</v>
      </c>
      <c r="B61" s="7">
        <v>3.25</v>
      </c>
      <c r="C61" s="7">
        <v>3</v>
      </c>
      <c r="D61" s="7">
        <v>2</v>
      </c>
      <c r="E61" s="7">
        <v>3</v>
      </c>
      <c r="F61" s="7">
        <v>3</v>
      </c>
      <c r="G61" s="16">
        <v>0</v>
      </c>
      <c r="H61" s="27"/>
      <c r="I61" s="27"/>
      <c r="J61" s="27">
        <v>20</v>
      </c>
      <c r="K61" s="7">
        <f t="shared" ref="K61" si="40">B61*20</f>
        <v>65</v>
      </c>
      <c r="L61" s="7">
        <f t="shared" ref="L61" si="41">C61*20</f>
        <v>60</v>
      </c>
      <c r="M61" s="7">
        <f t="shared" ref="M61" si="42">D61*20</f>
        <v>40</v>
      </c>
      <c r="N61" s="7">
        <f t="shared" ref="N61:P61" si="43">E61*20</f>
        <v>60</v>
      </c>
      <c r="O61" s="7">
        <f t="shared" si="43"/>
        <v>60</v>
      </c>
      <c r="P61" s="7">
        <f t="shared" si="43"/>
        <v>0</v>
      </c>
      <c r="Q61" s="22">
        <f>SUM(K61:P61)</f>
        <v>285</v>
      </c>
    </row>
    <row r="62" spans="1:17" ht="15.75" x14ac:dyDescent="0.25">
      <c r="A62" s="8"/>
      <c r="C62" s="7" t="s">
        <v>0</v>
      </c>
      <c r="E62" s="7"/>
      <c r="F62" s="7"/>
      <c r="G62" s="16"/>
      <c r="H62" s="27"/>
      <c r="I62" s="27"/>
      <c r="J62" s="27"/>
      <c r="K62" s="7"/>
      <c r="L62" s="7"/>
      <c r="M62" s="7"/>
      <c r="N62" s="7"/>
      <c r="O62" s="7"/>
      <c r="P62" s="7"/>
      <c r="Q62" s="22"/>
    </row>
    <row r="63" spans="1:17" ht="15.75" x14ac:dyDescent="0.25">
      <c r="A63" s="8" t="s">
        <v>6</v>
      </c>
      <c r="B63" s="7">
        <v>3</v>
      </c>
      <c r="C63" s="7">
        <v>4</v>
      </c>
      <c r="D63" s="7">
        <v>3</v>
      </c>
      <c r="E63" s="7">
        <v>4</v>
      </c>
      <c r="F63" s="7">
        <v>3</v>
      </c>
      <c r="G63" s="16">
        <v>0</v>
      </c>
      <c r="H63" s="27"/>
      <c r="I63" s="27"/>
      <c r="J63" s="27">
        <v>15</v>
      </c>
      <c r="K63" s="7">
        <f t="shared" ref="K63" si="44">B63*15</f>
        <v>45</v>
      </c>
      <c r="L63" s="7">
        <f t="shared" ref="L63" si="45">C63*15</f>
        <v>60</v>
      </c>
      <c r="M63" s="7">
        <f t="shared" ref="M63" si="46">D63*15</f>
        <v>45</v>
      </c>
      <c r="N63" s="7">
        <f t="shared" ref="N63:P63" si="47">E63*15</f>
        <v>60</v>
      </c>
      <c r="O63" s="7">
        <f t="shared" si="47"/>
        <v>45</v>
      </c>
      <c r="P63" s="7">
        <f t="shared" si="47"/>
        <v>0</v>
      </c>
      <c r="Q63" s="22">
        <f>SUM(K63:P63)</f>
        <v>255</v>
      </c>
    </row>
    <row r="64" spans="1:17" ht="15.75" x14ac:dyDescent="0.25">
      <c r="D64" s="7" t="s">
        <v>0</v>
      </c>
      <c r="E64" s="7"/>
      <c r="F64" s="7"/>
      <c r="G64" s="16"/>
      <c r="H64" s="27"/>
      <c r="I64" s="27"/>
      <c r="J64" s="27" t="s">
        <v>0</v>
      </c>
      <c r="K64" s="7"/>
      <c r="L64" s="7"/>
      <c r="M64" s="7"/>
      <c r="N64" s="7"/>
      <c r="O64" s="7"/>
      <c r="P64" s="7"/>
      <c r="Q64" s="22"/>
    </row>
    <row r="65" spans="1:17" ht="15.75" x14ac:dyDescent="0.25">
      <c r="A65" s="3" t="s">
        <v>13</v>
      </c>
      <c r="B65" s="7">
        <v>4</v>
      </c>
      <c r="C65" s="7">
        <v>4</v>
      </c>
      <c r="D65" s="32">
        <v>3</v>
      </c>
      <c r="E65" s="7">
        <v>3</v>
      </c>
      <c r="F65" s="7">
        <v>3</v>
      </c>
      <c r="G65" s="16">
        <v>0</v>
      </c>
      <c r="H65" s="27"/>
      <c r="I65" s="27"/>
      <c r="J65" s="27">
        <v>15</v>
      </c>
      <c r="K65" s="7">
        <f t="shared" ref="K65" si="48">B65*15</f>
        <v>60</v>
      </c>
      <c r="L65" s="7">
        <f t="shared" ref="L65" si="49">C65*15</f>
        <v>60</v>
      </c>
      <c r="M65" s="7">
        <f t="shared" ref="M65" si="50">D65*15</f>
        <v>45</v>
      </c>
      <c r="N65" s="7">
        <f t="shared" ref="N65:P65" si="51">E65*15</f>
        <v>45</v>
      </c>
      <c r="O65" s="7">
        <f t="shared" si="51"/>
        <v>45</v>
      </c>
      <c r="P65" s="7">
        <f t="shared" si="51"/>
        <v>0</v>
      </c>
      <c r="Q65" s="22">
        <f>SUM(K65:P65)</f>
        <v>255</v>
      </c>
    </row>
    <row r="66" spans="1:17" ht="15.75" x14ac:dyDescent="0.25">
      <c r="A66" s="13"/>
      <c r="D66" s="7" t="s">
        <v>0</v>
      </c>
      <c r="E66" s="7"/>
      <c r="F66" s="7"/>
      <c r="G66" s="16"/>
      <c r="H66" s="28"/>
      <c r="I66" s="28"/>
      <c r="J66" s="28"/>
      <c r="K66" s="14"/>
      <c r="L66" s="14"/>
      <c r="M66" s="14"/>
      <c r="N66" s="14"/>
      <c r="O66" s="14"/>
      <c r="P66" s="14"/>
      <c r="Q66" s="22" t="s">
        <v>0</v>
      </c>
    </row>
    <row r="67" spans="1:17" ht="15.75" x14ac:dyDescent="0.25">
      <c r="A67" s="35" t="s">
        <v>10</v>
      </c>
      <c r="B67" s="32">
        <v>1</v>
      </c>
      <c r="C67" s="32">
        <v>1</v>
      </c>
      <c r="D67" s="32">
        <v>1</v>
      </c>
      <c r="E67" s="32">
        <v>1</v>
      </c>
      <c r="F67" s="32">
        <v>1</v>
      </c>
      <c r="G67" s="16">
        <v>0</v>
      </c>
      <c r="H67" s="29"/>
      <c r="I67" s="29"/>
      <c r="J67" s="29">
        <v>5</v>
      </c>
      <c r="K67" s="7">
        <f t="shared" ref="K67:P67" si="52">B67*5</f>
        <v>5</v>
      </c>
      <c r="L67" s="7">
        <f t="shared" si="52"/>
        <v>5</v>
      </c>
      <c r="M67" s="7">
        <f t="shared" si="52"/>
        <v>5</v>
      </c>
      <c r="N67" s="7">
        <f t="shared" si="52"/>
        <v>5</v>
      </c>
      <c r="O67" s="7">
        <f t="shared" si="52"/>
        <v>5</v>
      </c>
      <c r="P67" s="7">
        <f t="shared" si="52"/>
        <v>0</v>
      </c>
      <c r="Q67" s="22">
        <f>SUM(K67:P67)</f>
        <v>25</v>
      </c>
    </row>
    <row r="68" spans="1:17" ht="15.75" x14ac:dyDescent="0.25">
      <c r="A68" s="12"/>
      <c r="E68" s="7"/>
      <c r="F68" s="7"/>
      <c r="G68" s="16"/>
      <c r="H68" s="29"/>
      <c r="I68" s="29"/>
      <c r="J68" s="29"/>
      <c r="K68" s="11"/>
      <c r="L68" s="11"/>
      <c r="M68" s="11"/>
      <c r="N68" s="11"/>
      <c r="O68" s="11"/>
      <c r="P68" s="11"/>
      <c r="Q68" s="23"/>
    </row>
    <row r="69" spans="1:17" ht="15.75" x14ac:dyDescent="0.25">
      <c r="A69" s="33" t="s">
        <v>7</v>
      </c>
      <c r="B69" s="34">
        <v>1</v>
      </c>
      <c r="C69" s="34">
        <v>1</v>
      </c>
      <c r="D69" s="34">
        <v>1</v>
      </c>
      <c r="E69" s="34">
        <v>1</v>
      </c>
      <c r="F69" s="34">
        <v>1</v>
      </c>
      <c r="G69" s="7">
        <v>0</v>
      </c>
      <c r="H69" s="27"/>
      <c r="I69" s="27"/>
      <c r="J69" s="27">
        <v>15</v>
      </c>
      <c r="K69" s="7">
        <f t="shared" ref="K69" si="53">B69*15</f>
        <v>15</v>
      </c>
      <c r="L69" s="7">
        <f t="shared" ref="L69" si="54">C69*15</f>
        <v>15</v>
      </c>
      <c r="M69" s="7">
        <f t="shared" ref="M69" si="55">D69*15</f>
        <v>15</v>
      </c>
      <c r="N69" s="7">
        <f t="shared" ref="N69:P69" si="56">E69*15</f>
        <v>15</v>
      </c>
      <c r="O69" s="7">
        <f t="shared" si="56"/>
        <v>15</v>
      </c>
      <c r="P69" s="7">
        <f t="shared" si="56"/>
        <v>0</v>
      </c>
      <c r="Q69" s="22">
        <f>SUM(K69:P69)</f>
        <v>75</v>
      </c>
    </row>
    <row r="70" spans="1:17" ht="15.75" x14ac:dyDescent="0.25">
      <c r="D70" s="7" t="s">
        <v>0</v>
      </c>
      <c r="E70" s="7"/>
      <c r="F70" s="7"/>
      <c r="G70" s="7"/>
      <c r="H70" s="27"/>
      <c r="I70" s="27"/>
      <c r="J70" s="27"/>
      <c r="Q70" s="22"/>
    </row>
    <row r="71" spans="1:17" ht="15.75" x14ac:dyDescent="0.25">
      <c r="A71" s="3" t="s">
        <v>8</v>
      </c>
      <c r="B71" s="32">
        <v>3.5</v>
      </c>
      <c r="C71" s="32">
        <v>5</v>
      </c>
      <c r="D71" s="32">
        <v>3</v>
      </c>
      <c r="E71" s="32">
        <v>4</v>
      </c>
      <c r="F71" s="32">
        <v>3</v>
      </c>
      <c r="G71" s="7">
        <v>0</v>
      </c>
      <c r="H71" s="27"/>
      <c r="I71" s="27"/>
      <c r="J71" s="27">
        <v>10</v>
      </c>
      <c r="K71" s="7">
        <f t="shared" ref="K71" si="57">B71*10</f>
        <v>35</v>
      </c>
      <c r="L71" s="7">
        <f t="shared" ref="L71" si="58">C71*10</f>
        <v>50</v>
      </c>
      <c r="M71" s="7">
        <f t="shared" ref="M71" si="59">D71*10</f>
        <v>30</v>
      </c>
      <c r="N71" s="7">
        <f t="shared" ref="N71:P71" si="60">E71*10</f>
        <v>40</v>
      </c>
      <c r="O71" s="7">
        <f t="shared" si="60"/>
        <v>30</v>
      </c>
      <c r="P71" s="7">
        <f t="shared" si="60"/>
        <v>0</v>
      </c>
      <c r="Q71" s="22">
        <f>SUM(K71:P71)</f>
        <v>185</v>
      </c>
    </row>
    <row r="72" spans="1:17" ht="15.75" x14ac:dyDescent="0.25">
      <c r="B72" s="7" t="s">
        <v>0</v>
      </c>
      <c r="C72" s="7" t="s">
        <v>0</v>
      </c>
      <c r="E72" s="7"/>
      <c r="F72" s="7" t="s">
        <v>0</v>
      </c>
      <c r="G72" s="7"/>
      <c r="H72" s="27"/>
      <c r="I72" s="27"/>
      <c r="J72" s="27"/>
      <c r="Q72" s="22"/>
    </row>
    <row r="73" spans="1:17" ht="15.75" x14ac:dyDescent="0.25">
      <c r="A73" s="33" t="s">
        <v>9</v>
      </c>
      <c r="B73" s="7">
        <v>1</v>
      </c>
      <c r="C73" s="7">
        <v>1</v>
      </c>
      <c r="D73" s="7">
        <v>1</v>
      </c>
      <c r="E73" s="7">
        <v>1</v>
      </c>
      <c r="F73" s="7">
        <v>1</v>
      </c>
      <c r="G73" s="7">
        <v>0</v>
      </c>
      <c r="J73" s="27">
        <v>10</v>
      </c>
      <c r="K73" s="7">
        <f t="shared" ref="K73" si="61">B73*10</f>
        <v>10</v>
      </c>
      <c r="L73" s="7">
        <f t="shared" ref="L73" si="62">C73*10</f>
        <v>10</v>
      </c>
      <c r="M73" s="7">
        <f t="shared" ref="M73" si="63">D73*10</f>
        <v>10</v>
      </c>
      <c r="N73" s="7">
        <f t="shared" ref="N73:P73" si="64">E73*10</f>
        <v>10</v>
      </c>
      <c r="O73" s="7">
        <f t="shared" si="64"/>
        <v>10</v>
      </c>
      <c r="P73" s="7">
        <f t="shared" si="64"/>
        <v>0</v>
      </c>
      <c r="Q73" s="22">
        <f>SUM(K73:P73)</f>
        <v>50</v>
      </c>
    </row>
    <row r="74" spans="1:17" ht="15.75" x14ac:dyDescent="0.25">
      <c r="B74" s="7" t="s">
        <v>0</v>
      </c>
      <c r="C74" s="7" t="s">
        <v>0</v>
      </c>
      <c r="D74" s="7" t="s">
        <v>0</v>
      </c>
      <c r="E74" s="7"/>
      <c r="F74" s="7"/>
      <c r="G74" s="7"/>
      <c r="J74" s="27"/>
      <c r="K74" s="7"/>
      <c r="L74" s="7"/>
      <c r="M74" s="7"/>
      <c r="N74" s="7"/>
      <c r="O74" s="7"/>
      <c r="P74" s="7"/>
      <c r="Q74" s="22"/>
    </row>
    <row r="75" spans="1:17" ht="15.75" x14ac:dyDescent="0.25">
      <c r="A75" s="33" t="s">
        <v>11</v>
      </c>
      <c r="B75" s="7">
        <v>1</v>
      </c>
      <c r="C75" s="7">
        <v>1</v>
      </c>
      <c r="D75" s="7">
        <v>1</v>
      </c>
      <c r="E75" s="7">
        <v>1</v>
      </c>
      <c r="F75" s="7">
        <v>1</v>
      </c>
      <c r="G75" s="7">
        <v>0</v>
      </c>
      <c r="J75" s="27">
        <v>10</v>
      </c>
      <c r="K75" s="7">
        <f t="shared" ref="K75" si="65">B75*10</f>
        <v>10</v>
      </c>
      <c r="L75" s="7">
        <f t="shared" ref="L75" si="66">C75*10</f>
        <v>10</v>
      </c>
      <c r="M75" s="7">
        <f t="shared" ref="M75" si="67">D75*10</f>
        <v>10</v>
      </c>
      <c r="N75" s="7">
        <f t="shared" ref="N75:P75" si="68">E75*10</f>
        <v>10</v>
      </c>
      <c r="O75" s="7">
        <f t="shared" si="68"/>
        <v>10</v>
      </c>
      <c r="P75" s="7">
        <f t="shared" si="68"/>
        <v>0</v>
      </c>
      <c r="Q75" s="22">
        <f>SUM(K75:P75)</f>
        <v>50</v>
      </c>
    </row>
    <row r="76" spans="1:17" ht="15.75" x14ac:dyDescent="0.25">
      <c r="K76" s="21">
        <f>SUM(K61:K75)</f>
        <v>245</v>
      </c>
      <c r="L76" s="21">
        <f>SUM(L61:L75)</f>
        <v>270</v>
      </c>
      <c r="M76" s="21">
        <f t="shared" ref="M76:N76" si="69">SUM(M61:M75)</f>
        <v>200</v>
      </c>
      <c r="N76" s="21">
        <f t="shared" si="69"/>
        <v>245</v>
      </c>
      <c r="O76" s="21">
        <f t="shared" ref="O76:P76" si="70">SUM(O61:O75)</f>
        <v>220</v>
      </c>
      <c r="P76" s="21">
        <f t="shared" si="70"/>
        <v>0</v>
      </c>
      <c r="Q76" s="6">
        <f>SUM(Q61:Q75)</f>
        <v>1180</v>
      </c>
    </row>
    <row r="78" spans="1:17" ht="15.75" thickBot="1" x14ac:dyDescent="0.25"/>
    <row r="79" spans="1:17" ht="16.5" thickBot="1" x14ac:dyDescent="0.3">
      <c r="B79" s="31"/>
      <c r="C79" s="31"/>
      <c r="D79" s="31"/>
      <c r="E79" s="17" t="s">
        <v>3</v>
      </c>
      <c r="F79" s="24"/>
      <c r="M79" s="18" t="s">
        <v>1</v>
      </c>
      <c r="N79" s="19"/>
      <c r="O79" s="26"/>
      <c r="P79" s="25"/>
      <c r="Q79" s="25"/>
    </row>
    <row r="81" spans="1:17" x14ac:dyDescent="0.2">
      <c r="A81" s="4"/>
      <c r="B81" s="5" t="s">
        <v>5</v>
      </c>
      <c r="C81" s="5" t="s">
        <v>17</v>
      </c>
      <c r="D81" s="5" t="s">
        <v>16</v>
      </c>
      <c r="E81" s="5" t="s">
        <v>19</v>
      </c>
      <c r="F81" s="5" t="s">
        <v>44</v>
      </c>
      <c r="G81" s="5" t="s">
        <v>45</v>
      </c>
      <c r="H81" s="5"/>
      <c r="I81" s="5"/>
      <c r="J81" s="5"/>
      <c r="K81" s="5" t="s">
        <v>5</v>
      </c>
      <c r="L81" s="5" t="s">
        <v>17</v>
      </c>
      <c r="M81" s="5" t="s">
        <v>16</v>
      </c>
      <c r="N81" s="5" t="s">
        <v>19</v>
      </c>
      <c r="O81" s="5" t="s">
        <v>44</v>
      </c>
      <c r="P81" s="5" t="s">
        <v>45</v>
      </c>
    </row>
    <row r="82" spans="1:17" ht="15.75" x14ac:dyDescent="0.25">
      <c r="A82" s="6" t="s">
        <v>23</v>
      </c>
      <c r="E82" s="7"/>
      <c r="F82" s="7"/>
      <c r="G82" s="7"/>
      <c r="H82" s="27"/>
      <c r="I82" s="27"/>
      <c r="J82" s="27" t="s">
        <v>4</v>
      </c>
      <c r="K82" s="20"/>
      <c r="L82" s="20"/>
      <c r="M82" s="7"/>
      <c r="N82" s="7"/>
      <c r="O82" s="7"/>
      <c r="P82" s="7"/>
    </row>
    <row r="83" spans="1:17" x14ac:dyDescent="0.2">
      <c r="E83" s="7"/>
      <c r="F83" s="7"/>
      <c r="G83" s="7"/>
      <c r="H83" s="27"/>
      <c r="I83" s="27"/>
      <c r="J83" s="27"/>
      <c r="K83" s="20"/>
      <c r="L83" s="20"/>
      <c r="M83" s="7"/>
      <c r="N83" s="7"/>
      <c r="O83" s="7"/>
      <c r="P83" s="7"/>
    </row>
    <row r="84" spans="1:17" ht="15.75" x14ac:dyDescent="0.25">
      <c r="A84" s="3" t="s">
        <v>12</v>
      </c>
      <c r="B84" s="7">
        <v>1</v>
      </c>
      <c r="C84" s="7">
        <v>3</v>
      </c>
      <c r="D84" s="7">
        <v>3.5</v>
      </c>
      <c r="E84" s="7">
        <v>3</v>
      </c>
      <c r="F84" s="7">
        <v>2</v>
      </c>
      <c r="G84" s="16">
        <v>0</v>
      </c>
      <c r="H84" s="27"/>
      <c r="I84" s="27"/>
      <c r="J84" s="27">
        <v>20</v>
      </c>
      <c r="K84" s="7">
        <f t="shared" ref="K84" si="71">B84*20</f>
        <v>20</v>
      </c>
      <c r="L84" s="7">
        <f t="shared" ref="L84" si="72">C84*20</f>
        <v>60</v>
      </c>
      <c r="M84" s="7">
        <f t="shared" ref="M84" si="73">D84*20</f>
        <v>70</v>
      </c>
      <c r="N84" s="7">
        <f t="shared" ref="N84:P84" si="74">E84*20</f>
        <v>60</v>
      </c>
      <c r="O84" s="7">
        <f t="shared" si="74"/>
        <v>40</v>
      </c>
      <c r="P84" s="7">
        <f t="shared" si="74"/>
        <v>0</v>
      </c>
      <c r="Q84" s="22">
        <f>SUM(K84:P84)</f>
        <v>250</v>
      </c>
    </row>
    <row r="85" spans="1:17" ht="15.75" x14ac:dyDescent="0.25">
      <c r="A85" s="8"/>
      <c r="C85" s="7" t="s">
        <v>0</v>
      </c>
      <c r="E85" s="7"/>
      <c r="F85" s="7"/>
      <c r="G85" s="16"/>
      <c r="H85" s="27"/>
      <c r="I85" s="27"/>
      <c r="J85" s="27"/>
      <c r="K85" s="7"/>
      <c r="L85" s="7"/>
      <c r="M85" s="7"/>
      <c r="N85" s="7"/>
      <c r="O85" s="7"/>
      <c r="P85" s="7"/>
      <c r="Q85" s="22"/>
    </row>
    <row r="86" spans="1:17" ht="15.75" x14ac:dyDescent="0.25">
      <c r="A86" s="8" t="s">
        <v>6</v>
      </c>
      <c r="B86" s="7">
        <v>1</v>
      </c>
      <c r="C86" s="7">
        <v>3</v>
      </c>
      <c r="D86" s="7">
        <v>3.5</v>
      </c>
      <c r="E86" s="7">
        <v>3</v>
      </c>
      <c r="F86" s="7">
        <v>2</v>
      </c>
      <c r="G86" s="16">
        <v>0</v>
      </c>
      <c r="H86" s="27"/>
      <c r="I86" s="27"/>
      <c r="J86" s="27">
        <v>15</v>
      </c>
      <c r="K86" s="7">
        <f t="shared" ref="K86" si="75">B86*15</f>
        <v>15</v>
      </c>
      <c r="L86" s="7">
        <f t="shared" ref="L86" si="76">C86*15</f>
        <v>45</v>
      </c>
      <c r="M86" s="7">
        <f t="shared" ref="M86" si="77">D86*15</f>
        <v>52.5</v>
      </c>
      <c r="N86" s="7">
        <f t="shared" ref="N86:P86" si="78">E86*15</f>
        <v>45</v>
      </c>
      <c r="O86" s="7">
        <f t="shared" si="78"/>
        <v>30</v>
      </c>
      <c r="P86" s="7">
        <f t="shared" si="78"/>
        <v>0</v>
      </c>
      <c r="Q86" s="22">
        <f>SUM(K86:P86)</f>
        <v>187.5</v>
      </c>
    </row>
    <row r="87" spans="1:17" ht="15.75" x14ac:dyDescent="0.25">
      <c r="D87" s="7" t="s">
        <v>0</v>
      </c>
      <c r="E87" s="7"/>
      <c r="F87" s="7"/>
      <c r="G87" s="16"/>
      <c r="H87" s="27"/>
      <c r="I87" s="27"/>
      <c r="J87" s="27" t="s">
        <v>0</v>
      </c>
      <c r="K87" s="7"/>
      <c r="L87" s="7"/>
      <c r="M87" s="7"/>
      <c r="N87" s="7"/>
      <c r="O87" s="7"/>
      <c r="P87" s="7"/>
      <c r="Q87" s="22"/>
    </row>
    <row r="88" spans="1:17" ht="15.75" x14ac:dyDescent="0.25">
      <c r="A88" s="3" t="s">
        <v>13</v>
      </c>
      <c r="B88" s="7">
        <v>1</v>
      </c>
      <c r="C88" s="7">
        <v>4</v>
      </c>
      <c r="D88" s="32">
        <v>3.5</v>
      </c>
      <c r="E88" s="7">
        <v>4</v>
      </c>
      <c r="F88" s="7">
        <v>2</v>
      </c>
      <c r="G88" s="16">
        <v>0</v>
      </c>
      <c r="H88" s="27"/>
      <c r="I88" s="27"/>
      <c r="J88" s="27">
        <v>15</v>
      </c>
      <c r="K88" s="7">
        <f t="shared" ref="K88" si="79">B88*15</f>
        <v>15</v>
      </c>
      <c r="L88" s="7">
        <f t="shared" ref="L88" si="80">C88*15</f>
        <v>60</v>
      </c>
      <c r="M88" s="7">
        <f t="shared" ref="M88" si="81">D88*15</f>
        <v>52.5</v>
      </c>
      <c r="N88" s="7">
        <f t="shared" ref="N88:P88" si="82">E88*15</f>
        <v>60</v>
      </c>
      <c r="O88" s="7">
        <f t="shared" si="82"/>
        <v>30</v>
      </c>
      <c r="P88" s="7">
        <f t="shared" si="82"/>
        <v>0</v>
      </c>
      <c r="Q88" s="22">
        <f>SUM(K88:P88)</f>
        <v>217.5</v>
      </c>
    </row>
    <row r="89" spans="1:17" ht="15.75" x14ac:dyDescent="0.25">
      <c r="A89" s="13"/>
      <c r="D89" s="7" t="s">
        <v>0</v>
      </c>
      <c r="E89" s="7"/>
      <c r="F89" s="7"/>
      <c r="G89" s="16"/>
      <c r="H89" s="28"/>
      <c r="I89" s="28"/>
      <c r="J89" s="28"/>
      <c r="K89" s="14"/>
      <c r="L89" s="14"/>
      <c r="M89" s="14"/>
      <c r="N89" s="14"/>
      <c r="O89" s="14"/>
      <c r="P89" s="14"/>
      <c r="Q89" s="22" t="s">
        <v>0</v>
      </c>
    </row>
    <row r="90" spans="1:17" ht="15.75" x14ac:dyDescent="0.25">
      <c r="A90" s="35" t="s">
        <v>10</v>
      </c>
      <c r="B90" s="32">
        <v>1</v>
      </c>
      <c r="C90" s="32">
        <v>1</v>
      </c>
      <c r="D90" s="32">
        <v>1</v>
      </c>
      <c r="E90" s="32">
        <v>1</v>
      </c>
      <c r="F90" s="32">
        <v>1</v>
      </c>
      <c r="G90" s="16">
        <v>0</v>
      </c>
      <c r="H90" s="29"/>
      <c r="I90" s="29"/>
      <c r="J90" s="29">
        <v>5</v>
      </c>
      <c r="K90" s="7">
        <f t="shared" ref="K90:P90" si="83">B90*5</f>
        <v>5</v>
      </c>
      <c r="L90" s="7">
        <f t="shared" si="83"/>
        <v>5</v>
      </c>
      <c r="M90" s="7">
        <f t="shared" si="83"/>
        <v>5</v>
      </c>
      <c r="N90" s="7">
        <f t="shared" si="83"/>
        <v>5</v>
      </c>
      <c r="O90" s="7">
        <f t="shared" si="83"/>
        <v>5</v>
      </c>
      <c r="P90" s="7">
        <f t="shared" si="83"/>
        <v>0</v>
      </c>
      <c r="Q90" s="22">
        <f>SUM(K90:P90)</f>
        <v>25</v>
      </c>
    </row>
    <row r="91" spans="1:17" ht="15.75" x14ac:dyDescent="0.25">
      <c r="A91" s="12"/>
      <c r="E91" s="7"/>
      <c r="F91" s="7"/>
      <c r="G91" s="16"/>
      <c r="H91" s="29"/>
      <c r="I91" s="29"/>
      <c r="J91" s="29"/>
      <c r="K91" s="11"/>
      <c r="L91" s="11"/>
      <c r="M91" s="11"/>
      <c r="N91" s="11"/>
      <c r="O91" s="11"/>
      <c r="P91" s="11"/>
      <c r="Q91" s="23"/>
    </row>
    <row r="92" spans="1:17" ht="15.75" x14ac:dyDescent="0.25">
      <c r="A92" s="33" t="s">
        <v>7</v>
      </c>
      <c r="B92" s="34">
        <v>1</v>
      </c>
      <c r="C92" s="34">
        <v>1</v>
      </c>
      <c r="D92" s="34">
        <v>1</v>
      </c>
      <c r="E92" s="34">
        <v>1</v>
      </c>
      <c r="F92" s="34">
        <v>1</v>
      </c>
      <c r="G92" s="7">
        <v>0</v>
      </c>
      <c r="H92" s="27"/>
      <c r="I92" s="27"/>
      <c r="J92" s="27">
        <v>15</v>
      </c>
      <c r="K92" s="7">
        <f t="shared" ref="K92" si="84">B92*15</f>
        <v>15</v>
      </c>
      <c r="L92" s="7">
        <f t="shared" ref="L92" si="85">C92*15</f>
        <v>15</v>
      </c>
      <c r="M92" s="7">
        <f t="shared" ref="M92" si="86">D92*15</f>
        <v>15</v>
      </c>
      <c r="N92" s="7">
        <f t="shared" ref="N92:P92" si="87">E92*15</f>
        <v>15</v>
      </c>
      <c r="O92" s="7">
        <f t="shared" si="87"/>
        <v>15</v>
      </c>
      <c r="P92" s="7">
        <f t="shared" si="87"/>
        <v>0</v>
      </c>
      <c r="Q92" s="22">
        <f>SUM(K92:P92)</f>
        <v>75</v>
      </c>
    </row>
    <row r="93" spans="1:17" ht="15.75" x14ac:dyDescent="0.25">
      <c r="D93" s="7" t="s">
        <v>0</v>
      </c>
      <c r="E93" s="7"/>
      <c r="F93" s="7"/>
      <c r="G93" s="7"/>
      <c r="H93" s="27"/>
      <c r="I93" s="27"/>
      <c r="J93" s="27"/>
      <c r="Q93" s="22"/>
    </row>
    <row r="94" spans="1:17" ht="15.75" x14ac:dyDescent="0.25">
      <c r="A94" s="3" t="s">
        <v>8</v>
      </c>
      <c r="B94" s="32">
        <v>1</v>
      </c>
      <c r="C94" s="32">
        <v>4</v>
      </c>
      <c r="D94" s="32">
        <v>5</v>
      </c>
      <c r="E94" s="32">
        <v>4</v>
      </c>
      <c r="F94" s="32">
        <v>2</v>
      </c>
      <c r="G94" s="7">
        <v>0</v>
      </c>
      <c r="H94" s="27"/>
      <c r="I94" s="27"/>
      <c r="J94" s="27">
        <v>10</v>
      </c>
      <c r="K94" s="7">
        <f t="shared" ref="K94" si="88">B94*10</f>
        <v>10</v>
      </c>
      <c r="L94" s="7">
        <f t="shared" ref="L94" si="89">C94*10</f>
        <v>40</v>
      </c>
      <c r="M94" s="7">
        <f t="shared" ref="M94" si="90">D94*10</f>
        <v>50</v>
      </c>
      <c r="N94" s="7">
        <f t="shared" ref="N94:P94" si="91">E94*10</f>
        <v>40</v>
      </c>
      <c r="O94" s="7">
        <f t="shared" si="91"/>
        <v>20</v>
      </c>
      <c r="P94" s="7">
        <f t="shared" si="91"/>
        <v>0</v>
      </c>
      <c r="Q94" s="22">
        <f>SUM(K94:P94)</f>
        <v>160</v>
      </c>
    </row>
    <row r="95" spans="1:17" ht="15.75" x14ac:dyDescent="0.25">
      <c r="B95" s="7" t="s">
        <v>0</v>
      </c>
      <c r="C95" s="7" t="s">
        <v>0</v>
      </c>
      <c r="E95" s="7"/>
      <c r="F95" s="7" t="s">
        <v>0</v>
      </c>
      <c r="G95" s="7"/>
      <c r="H95" s="27"/>
      <c r="I95" s="27"/>
      <c r="J95" s="27"/>
      <c r="Q95" s="22"/>
    </row>
    <row r="96" spans="1:17" ht="15.75" x14ac:dyDescent="0.25">
      <c r="A96" s="33" t="s">
        <v>9</v>
      </c>
      <c r="B96" s="7">
        <v>1</v>
      </c>
      <c r="C96" s="7">
        <v>1</v>
      </c>
      <c r="D96" s="7">
        <v>1</v>
      </c>
      <c r="E96" s="7">
        <v>1</v>
      </c>
      <c r="F96" s="7">
        <v>1</v>
      </c>
      <c r="G96" s="7">
        <v>0</v>
      </c>
      <c r="J96" s="27">
        <v>10</v>
      </c>
      <c r="K96" s="7">
        <f t="shared" ref="K96" si="92">B96*10</f>
        <v>10</v>
      </c>
      <c r="L96" s="7">
        <f t="shared" ref="L96" si="93">C96*10</f>
        <v>10</v>
      </c>
      <c r="M96" s="7">
        <f t="shared" ref="M96" si="94">D96*10</f>
        <v>10</v>
      </c>
      <c r="N96" s="7">
        <f t="shared" ref="N96:P96" si="95">E96*10</f>
        <v>10</v>
      </c>
      <c r="O96" s="7">
        <f t="shared" si="95"/>
        <v>10</v>
      </c>
      <c r="P96" s="7">
        <f t="shared" si="95"/>
        <v>0</v>
      </c>
      <c r="Q96" s="22">
        <f>SUM(K96:P96)</f>
        <v>50</v>
      </c>
    </row>
    <row r="97" spans="1:17" ht="15.75" x14ac:dyDescent="0.25">
      <c r="B97" s="7" t="s">
        <v>0</v>
      </c>
      <c r="C97" s="7" t="s">
        <v>0</v>
      </c>
      <c r="D97" s="7" t="s">
        <v>0</v>
      </c>
      <c r="E97" s="7"/>
      <c r="F97" s="7"/>
      <c r="G97" s="7"/>
      <c r="J97" s="27"/>
      <c r="K97" s="7"/>
      <c r="L97" s="7"/>
      <c r="M97" s="7"/>
      <c r="N97" s="7"/>
      <c r="O97" s="7"/>
      <c r="P97" s="7"/>
      <c r="Q97" s="22"/>
    </row>
    <row r="98" spans="1:17" ht="15.75" x14ac:dyDescent="0.25">
      <c r="A98" s="33" t="s">
        <v>11</v>
      </c>
      <c r="B98" s="7">
        <v>1</v>
      </c>
      <c r="C98" s="7">
        <v>1</v>
      </c>
      <c r="D98" s="7">
        <v>1</v>
      </c>
      <c r="E98" s="7">
        <v>1</v>
      </c>
      <c r="F98" s="7">
        <v>1</v>
      </c>
      <c r="G98" s="7">
        <v>0</v>
      </c>
      <c r="J98" s="27">
        <v>10</v>
      </c>
      <c r="K98" s="7">
        <f t="shared" ref="K98" si="96">B98*10</f>
        <v>10</v>
      </c>
      <c r="L98" s="7">
        <f t="shared" ref="L98" si="97">C98*10</f>
        <v>10</v>
      </c>
      <c r="M98" s="7">
        <f t="shared" ref="M98" si="98">D98*10</f>
        <v>10</v>
      </c>
      <c r="N98" s="7">
        <f t="shared" ref="N98:P98" si="99">E98*10</f>
        <v>10</v>
      </c>
      <c r="O98" s="7">
        <f t="shared" si="99"/>
        <v>10</v>
      </c>
      <c r="P98" s="7">
        <f t="shared" si="99"/>
        <v>0</v>
      </c>
      <c r="Q98" s="22">
        <f>SUM(K98:P98)</f>
        <v>50</v>
      </c>
    </row>
    <row r="99" spans="1:17" ht="15.75" x14ac:dyDescent="0.25">
      <c r="K99" s="21">
        <f>SUM(K84:K98)</f>
        <v>100</v>
      </c>
      <c r="L99" s="21">
        <f>SUM(L84:L98)</f>
        <v>245</v>
      </c>
      <c r="M99" s="21">
        <f t="shared" ref="M99:N99" si="100">SUM(M84:M98)</f>
        <v>265</v>
      </c>
      <c r="N99" s="21">
        <f t="shared" si="100"/>
        <v>245</v>
      </c>
      <c r="O99" s="21">
        <f t="shared" ref="O99:P99" si="101">SUM(O84:O98)</f>
        <v>160</v>
      </c>
      <c r="P99" s="21">
        <f t="shared" si="101"/>
        <v>0</v>
      </c>
      <c r="Q99" s="6">
        <f>SUM(Q84:Q98)</f>
        <v>1015</v>
      </c>
    </row>
    <row r="101" spans="1:17" ht="15.75" thickBot="1" x14ac:dyDescent="0.25"/>
    <row r="102" spans="1:17" ht="16.5" thickBot="1" x14ac:dyDescent="0.3">
      <c r="B102" s="31"/>
      <c r="C102" s="31"/>
      <c r="D102" s="31"/>
      <c r="E102" s="17" t="s">
        <v>3</v>
      </c>
      <c r="F102" s="24"/>
      <c r="M102" s="18" t="s">
        <v>1</v>
      </c>
      <c r="N102" s="19"/>
      <c r="O102" s="26"/>
      <c r="P102" s="25"/>
      <c r="Q102" s="25"/>
    </row>
    <row r="104" spans="1:17" x14ac:dyDescent="0.2">
      <c r="A104" s="4"/>
      <c r="B104" s="5" t="s">
        <v>5</v>
      </c>
      <c r="C104" s="5" t="s">
        <v>17</v>
      </c>
      <c r="D104" s="5" t="s">
        <v>16</v>
      </c>
      <c r="E104" s="5" t="s">
        <v>19</v>
      </c>
      <c r="F104" s="5" t="s">
        <v>44</v>
      </c>
      <c r="G104" s="5" t="s">
        <v>45</v>
      </c>
      <c r="H104" s="5"/>
      <c r="I104" s="5"/>
      <c r="J104" s="5"/>
      <c r="K104" s="5" t="s">
        <v>5</v>
      </c>
      <c r="L104" s="5" t="s">
        <v>17</v>
      </c>
      <c r="M104" s="5" t="s">
        <v>16</v>
      </c>
      <c r="N104" s="5" t="s">
        <v>19</v>
      </c>
      <c r="O104" s="5" t="s">
        <v>44</v>
      </c>
      <c r="P104" s="5" t="s">
        <v>45</v>
      </c>
    </row>
    <row r="105" spans="1:17" ht="15.75" x14ac:dyDescent="0.25">
      <c r="A105" s="6" t="s">
        <v>24</v>
      </c>
      <c r="E105" s="7"/>
      <c r="F105" s="7"/>
      <c r="G105" s="7"/>
      <c r="H105" s="27"/>
      <c r="I105" s="27"/>
      <c r="J105" s="27" t="s">
        <v>4</v>
      </c>
      <c r="K105" s="20"/>
      <c r="L105" s="20"/>
      <c r="M105" s="7"/>
      <c r="N105" s="7"/>
      <c r="O105" s="7"/>
      <c r="P105" s="7"/>
    </row>
    <row r="106" spans="1:17" x14ac:dyDescent="0.2">
      <c r="E106" s="7"/>
      <c r="F106" s="7"/>
      <c r="G106" s="7"/>
      <c r="H106" s="27"/>
      <c r="I106" s="27"/>
      <c r="J106" s="27"/>
      <c r="K106" s="20"/>
      <c r="L106" s="20"/>
      <c r="M106" s="7"/>
      <c r="N106" s="7"/>
      <c r="O106" s="7"/>
      <c r="P106" s="7"/>
    </row>
    <row r="107" spans="1:17" ht="15.75" x14ac:dyDescent="0.25">
      <c r="A107" s="3" t="s">
        <v>12</v>
      </c>
      <c r="B107" s="7">
        <v>4</v>
      </c>
      <c r="C107" s="7">
        <v>5</v>
      </c>
      <c r="D107" s="7">
        <v>2</v>
      </c>
      <c r="E107" s="7">
        <v>3</v>
      </c>
      <c r="F107" s="7">
        <v>2</v>
      </c>
      <c r="G107" s="16">
        <v>0</v>
      </c>
      <c r="H107" s="27"/>
      <c r="I107" s="27"/>
      <c r="J107" s="27">
        <v>20</v>
      </c>
      <c r="K107" s="7">
        <f t="shared" ref="K107" si="102">B107*20</f>
        <v>80</v>
      </c>
      <c r="L107" s="7">
        <f t="shared" ref="L107" si="103">C107*20</f>
        <v>100</v>
      </c>
      <c r="M107" s="7">
        <f t="shared" ref="M107" si="104">D107*20</f>
        <v>40</v>
      </c>
      <c r="N107" s="7">
        <f t="shared" ref="N107:P107" si="105">E107*20</f>
        <v>60</v>
      </c>
      <c r="O107" s="7">
        <f t="shared" si="105"/>
        <v>40</v>
      </c>
      <c r="P107" s="7">
        <f t="shared" si="105"/>
        <v>0</v>
      </c>
      <c r="Q107" s="22">
        <f>SUM(K107:P107)</f>
        <v>320</v>
      </c>
    </row>
    <row r="108" spans="1:17" ht="15.75" x14ac:dyDescent="0.25">
      <c r="A108" s="8"/>
      <c r="C108" s="7" t="s">
        <v>0</v>
      </c>
      <c r="E108" s="7"/>
      <c r="F108" s="7"/>
      <c r="G108" s="16"/>
      <c r="H108" s="27"/>
      <c r="I108" s="27"/>
      <c r="J108" s="27"/>
      <c r="K108" s="7"/>
      <c r="L108" s="7"/>
      <c r="M108" s="7"/>
      <c r="N108" s="7"/>
      <c r="O108" s="7"/>
      <c r="P108" s="7"/>
      <c r="Q108" s="22"/>
    </row>
    <row r="109" spans="1:17" ht="15.75" x14ac:dyDescent="0.25">
      <c r="A109" s="8" t="s">
        <v>6</v>
      </c>
      <c r="B109" s="7">
        <v>3</v>
      </c>
      <c r="C109" s="7">
        <v>5</v>
      </c>
      <c r="D109" s="7">
        <v>2.5</v>
      </c>
      <c r="E109" s="7">
        <v>2.5</v>
      </c>
      <c r="F109" s="7">
        <v>2</v>
      </c>
      <c r="G109" s="16">
        <v>0</v>
      </c>
      <c r="H109" s="27"/>
      <c r="I109" s="27"/>
      <c r="J109" s="27">
        <v>15</v>
      </c>
      <c r="K109" s="7">
        <f t="shared" ref="K109" si="106">B109*15</f>
        <v>45</v>
      </c>
      <c r="L109" s="7">
        <f t="shared" ref="L109" si="107">C109*15</f>
        <v>75</v>
      </c>
      <c r="M109" s="7">
        <f t="shared" ref="M109" si="108">D109*15</f>
        <v>37.5</v>
      </c>
      <c r="N109" s="7">
        <f t="shared" ref="N109:P109" si="109">E109*15</f>
        <v>37.5</v>
      </c>
      <c r="O109" s="7">
        <f t="shared" si="109"/>
        <v>30</v>
      </c>
      <c r="P109" s="7">
        <f t="shared" si="109"/>
        <v>0</v>
      </c>
      <c r="Q109" s="22">
        <f>SUM(K109:P109)</f>
        <v>225</v>
      </c>
    </row>
    <row r="110" spans="1:17" ht="15.75" x14ac:dyDescent="0.25">
      <c r="D110" s="7" t="s">
        <v>0</v>
      </c>
      <c r="E110" s="7"/>
      <c r="F110" s="7"/>
      <c r="G110" s="16"/>
      <c r="H110" s="27"/>
      <c r="I110" s="27"/>
      <c r="J110" s="27" t="s">
        <v>0</v>
      </c>
      <c r="K110" s="7"/>
      <c r="L110" s="7"/>
      <c r="M110" s="7"/>
      <c r="N110" s="7"/>
      <c r="O110" s="7"/>
      <c r="P110" s="7"/>
      <c r="Q110" s="22"/>
    </row>
    <row r="111" spans="1:17" ht="15.75" x14ac:dyDescent="0.25">
      <c r="A111" s="3" t="s">
        <v>13</v>
      </c>
      <c r="B111" s="7">
        <v>4</v>
      </c>
      <c r="C111" s="7">
        <v>5</v>
      </c>
      <c r="D111" s="32">
        <v>2.5</v>
      </c>
      <c r="E111" s="7">
        <v>2.5</v>
      </c>
      <c r="F111" s="7">
        <v>2</v>
      </c>
      <c r="G111" s="16">
        <v>0</v>
      </c>
      <c r="H111" s="27"/>
      <c r="I111" s="27"/>
      <c r="J111" s="27">
        <v>15</v>
      </c>
      <c r="K111" s="7">
        <f t="shared" ref="K111" si="110">B111*15</f>
        <v>60</v>
      </c>
      <c r="L111" s="7">
        <f t="shared" ref="L111" si="111">C111*15</f>
        <v>75</v>
      </c>
      <c r="M111" s="7">
        <f t="shared" ref="M111" si="112">D111*15</f>
        <v>37.5</v>
      </c>
      <c r="N111" s="7">
        <f t="shared" ref="N111:P111" si="113">E111*15</f>
        <v>37.5</v>
      </c>
      <c r="O111" s="7">
        <f t="shared" si="113"/>
        <v>30</v>
      </c>
      <c r="P111" s="7">
        <f t="shared" si="113"/>
        <v>0</v>
      </c>
      <c r="Q111" s="22">
        <f>SUM(K111:P111)</f>
        <v>240</v>
      </c>
    </row>
    <row r="112" spans="1:17" ht="15.75" x14ac:dyDescent="0.25">
      <c r="A112" s="13"/>
      <c r="D112" s="7" t="s">
        <v>0</v>
      </c>
      <c r="E112" s="7"/>
      <c r="F112" s="7"/>
      <c r="G112" s="16"/>
      <c r="H112" s="28"/>
      <c r="I112" s="28"/>
      <c r="J112" s="28"/>
      <c r="K112" s="14"/>
      <c r="L112" s="14"/>
      <c r="M112" s="14"/>
      <c r="N112" s="14"/>
      <c r="O112" s="14"/>
      <c r="P112" s="14"/>
      <c r="Q112" s="22" t="s">
        <v>0</v>
      </c>
    </row>
    <row r="113" spans="1:17" ht="15.75" x14ac:dyDescent="0.25">
      <c r="A113" s="35" t="s">
        <v>10</v>
      </c>
      <c r="B113" s="32">
        <v>1</v>
      </c>
      <c r="C113" s="32">
        <v>1</v>
      </c>
      <c r="D113" s="32">
        <v>1</v>
      </c>
      <c r="E113" s="32">
        <v>1</v>
      </c>
      <c r="F113" s="32">
        <v>1</v>
      </c>
      <c r="G113" s="16">
        <v>0</v>
      </c>
      <c r="H113" s="29"/>
      <c r="I113" s="29"/>
      <c r="J113" s="29">
        <v>5</v>
      </c>
      <c r="K113" s="7">
        <f t="shared" ref="K113:P113" si="114">B113*5</f>
        <v>5</v>
      </c>
      <c r="L113" s="7">
        <f t="shared" si="114"/>
        <v>5</v>
      </c>
      <c r="M113" s="7">
        <f t="shared" si="114"/>
        <v>5</v>
      </c>
      <c r="N113" s="7">
        <f t="shared" si="114"/>
        <v>5</v>
      </c>
      <c r="O113" s="7">
        <f t="shared" si="114"/>
        <v>5</v>
      </c>
      <c r="P113" s="7">
        <f t="shared" si="114"/>
        <v>0</v>
      </c>
      <c r="Q113" s="22">
        <f>SUM(K113:P113)</f>
        <v>25</v>
      </c>
    </row>
    <row r="114" spans="1:17" ht="15.75" x14ac:dyDescent="0.25">
      <c r="A114" s="12"/>
      <c r="E114" s="7"/>
      <c r="F114" s="7"/>
      <c r="G114" s="16"/>
      <c r="H114" s="29"/>
      <c r="I114" s="29"/>
      <c r="J114" s="29"/>
      <c r="K114" s="11"/>
      <c r="L114" s="11"/>
      <c r="M114" s="11"/>
      <c r="N114" s="11"/>
      <c r="O114" s="11"/>
      <c r="P114" s="11"/>
      <c r="Q114" s="23"/>
    </row>
    <row r="115" spans="1:17" ht="15.75" x14ac:dyDescent="0.25">
      <c r="A115" s="33" t="s">
        <v>7</v>
      </c>
      <c r="B115" s="34">
        <v>1</v>
      </c>
      <c r="C115" s="34">
        <v>1</v>
      </c>
      <c r="D115" s="34">
        <v>1</v>
      </c>
      <c r="E115" s="34">
        <v>1</v>
      </c>
      <c r="F115" s="34">
        <v>1</v>
      </c>
      <c r="G115" s="7">
        <v>0</v>
      </c>
      <c r="H115" s="27"/>
      <c r="I115" s="27"/>
      <c r="J115" s="27">
        <v>15</v>
      </c>
      <c r="K115" s="7">
        <f t="shared" ref="K115" si="115">B115*15</f>
        <v>15</v>
      </c>
      <c r="L115" s="7">
        <f t="shared" ref="L115" si="116">C115*15</f>
        <v>15</v>
      </c>
      <c r="M115" s="7">
        <f t="shared" ref="M115" si="117">D115*15</f>
        <v>15</v>
      </c>
      <c r="N115" s="7">
        <f t="shared" ref="N115:P115" si="118">E115*15</f>
        <v>15</v>
      </c>
      <c r="O115" s="7">
        <f t="shared" si="118"/>
        <v>15</v>
      </c>
      <c r="P115" s="7">
        <f t="shared" si="118"/>
        <v>0</v>
      </c>
      <c r="Q115" s="22">
        <f>SUM(K115:P115)</f>
        <v>75</v>
      </c>
    </row>
    <row r="116" spans="1:17" ht="15.75" x14ac:dyDescent="0.25">
      <c r="D116" s="7" t="s">
        <v>0</v>
      </c>
      <c r="E116" s="7"/>
      <c r="F116" s="7"/>
      <c r="G116" s="7"/>
      <c r="H116" s="27"/>
      <c r="I116" s="27"/>
      <c r="J116" s="27"/>
      <c r="Q116" s="22"/>
    </row>
    <row r="117" spans="1:17" ht="15.75" x14ac:dyDescent="0.25">
      <c r="A117" s="3" t="s">
        <v>8</v>
      </c>
      <c r="B117" s="32">
        <v>4</v>
      </c>
      <c r="C117" s="32">
        <v>5</v>
      </c>
      <c r="D117" s="32">
        <v>4</v>
      </c>
      <c r="E117" s="32">
        <v>4</v>
      </c>
      <c r="F117" s="32">
        <v>3</v>
      </c>
      <c r="G117" s="7">
        <v>0</v>
      </c>
      <c r="H117" s="27"/>
      <c r="I117" s="27"/>
      <c r="J117" s="27">
        <v>10</v>
      </c>
      <c r="K117" s="7">
        <f t="shared" ref="K117" si="119">B117*10</f>
        <v>40</v>
      </c>
      <c r="L117" s="7">
        <f t="shared" ref="L117" si="120">C117*10</f>
        <v>50</v>
      </c>
      <c r="M117" s="7">
        <f t="shared" ref="M117" si="121">D117*10</f>
        <v>40</v>
      </c>
      <c r="N117" s="7">
        <f t="shared" ref="N117:P117" si="122">E117*10</f>
        <v>40</v>
      </c>
      <c r="O117" s="7">
        <f t="shared" si="122"/>
        <v>30</v>
      </c>
      <c r="P117" s="7">
        <f t="shared" si="122"/>
        <v>0</v>
      </c>
      <c r="Q117" s="22">
        <f>SUM(K117:P117)</f>
        <v>200</v>
      </c>
    </row>
    <row r="118" spans="1:17" ht="15.75" x14ac:dyDescent="0.25">
      <c r="B118" s="7" t="s">
        <v>0</v>
      </c>
      <c r="C118" s="7" t="s">
        <v>0</v>
      </c>
      <c r="E118" s="7"/>
      <c r="F118" s="7" t="s">
        <v>0</v>
      </c>
      <c r="G118" s="7"/>
      <c r="H118" s="27"/>
      <c r="I118" s="27"/>
      <c r="J118" s="27"/>
      <c r="Q118" s="22"/>
    </row>
    <row r="119" spans="1:17" ht="15.75" x14ac:dyDescent="0.25">
      <c r="A119" s="33" t="s">
        <v>9</v>
      </c>
      <c r="B119" s="7">
        <v>1</v>
      </c>
      <c r="C119" s="7">
        <v>1</v>
      </c>
      <c r="D119" s="7">
        <v>1</v>
      </c>
      <c r="E119" s="7">
        <v>1</v>
      </c>
      <c r="F119" s="7">
        <v>1</v>
      </c>
      <c r="G119" s="7">
        <v>0</v>
      </c>
      <c r="J119" s="27">
        <v>10</v>
      </c>
      <c r="K119" s="7">
        <f t="shared" ref="K119" si="123">B119*10</f>
        <v>10</v>
      </c>
      <c r="L119" s="7">
        <f t="shared" ref="L119" si="124">C119*10</f>
        <v>10</v>
      </c>
      <c r="M119" s="7">
        <f t="shared" ref="M119" si="125">D119*10</f>
        <v>10</v>
      </c>
      <c r="N119" s="7">
        <f t="shared" ref="N119:P119" si="126">E119*10</f>
        <v>10</v>
      </c>
      <c r="O119" s="7">
        <f t="shared" si="126"/>
        <v>10</v>
      </c>
      <c r="P119" s="7">
        <f t="shared" si="126"/>
        <v>0</v>
      </c>
      <c r="Q119" s="22">
        <f>SUM(K119:P119)</f>
        <v>50</v>
      </c>
    </row>
    <row r="120" spans="1:17" ht="15.75" x14ac:dyDescent="0.25">
      <c r="B120" s="7" t="s">
        <v>0</v>
      </c>
      <c r="C120" s="7" t="s">
        <v>0</v>
      </c>
      <c r="D120" s="7" t="s">
        <v>0</v>
      </c>
      <c r="E120" s="7"/>
      <c r="F120" s="7"/>
      <c r="G120" s="7"/>
      <c r="J120" s="27"/>
      <c r="K120" s="7"/>
      <c r="L120" s="7"/>
      <c r="M120" s="7"/>
      <c r="N120" s="7"/>
      <c r="O120" s="7"/>
      <c r="P120" s="7"/>
      <c r="Q120" s="22"/>
    </row>
    <row r="121" spans="1:17" ht="15.75" x14ac:dyDescent="0.25">
      <c r="A121" s="33" t="s">
        <v>11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J121" s="27">
        <v>10</v>
      </c>
      <c r="K121" s="7">
        <f t="shared" ref="K121" si="127">B121*10</f>
        <v>0</v>
      </c>
      <c r="L121" s="7">
        <f t="shared" ref="L121" si="128">C121*10</f>
        <v>0</v>
      </c>
      <c r="M121" s="7">
        <f t="shared" ref="M121" si="129">D121*10</f>
        <v>0</v>
      </c>
      <c r="N121" s="7">
        <f t="shared" ref="N121" si="130">E121*10</f>
        <v>0</v>
      </c>
      <c r="O121" s="7">
        <v>0</v>
      </c>
      <c r="P121" s="7">
        <v>0</v>
      </c>
      <c r="Q121" s="22">
        <f>SUM(K121:P121)</f>
        <v>0</v>
      </c>
    </row>
    <row r="122" spans="1:17" ht="15.75" x14ac:dyDescent="0.25">
      <c r="K122" s="21">
        <f>SUM(K107:K121)</f>
        <v>255</v>
      </c>
      <c r="L122" s="21">
        <f>SUM(L107:L121)</f>
        <v>330</v>
      </c>
      <c r="M122" s="21">
        <f t="shared" ref="M122:N122" si="131">SUM(M107:M121)</f>
        <v>185</v>
      </c>
      <c r="N122" s="21">
        <f t="shared" si="131"/>
        <v>205</v>
      </c>
      <c r="O122" s="21">
        <f t="shared" ref="O122:P122" si="132">SUM(O107:O121)</f>
        <v>160</v>
      </c>
      <c r="P122" s="21">
        <f t="shared" si="132"/>
        <v>0</v>
      </c>
      <c r="Q122" s="6">
        <f>SUM(Q107:Q121)</f>
        <v>1135</v>
      </c>
    </row>
    <row r="124" spans="1:17" ht="15.75" thickBot="1" x14ac:dyDescent="0.25"/>
    <row r="125" spans="1:17" ht="16.5" thickBot="1" x14ac:dyDescent="0.3">
      <c r="B125" s="31"/>
      <c r="C125" s="31"/>
      <c r="D125" s="31"/>
      <c r="E125" s="17" t="s">
        <v>3</v>
      </c>
      <c r="F125" s="24"/>
      <c r="M125" s="18" t="s">
        <v>1</v>
      </c>
      <c r="N125" s="19"/>
      <c r="O125" s="26"/>
      <c r="P125" s="25"/>
      <c r="Q125" s="25"/>
    </row>
    <row r="127" spans="1:17" x14ac:dyDescent="0.2">
      <c r="A127" s="4"/>
      <c r="B127" s="5" t="s">
        <v>5</v>
      </c>
      <c r="C127" s="5" t="s">
        <v>17</v>
      </c>
      <c r="D127" s="5" t="s">
        <v>16</v>
      </c>
      <c r="E127" s="5" t="s">
        <v>19</v>
      </c>
      <c r="F127" s="5" t="s">
        <v>44</v>
      </c>
      <c r="G127" s="5" t="s">
        <v>45</v>
      </c>
      <c r="H127" s="5"/>
      <c r="I127" s="5"/>
      <c r="J127" s="5"/>
      <c r="K127" s="5" t="s">
        <v>5</v>
      </c>
      <c r="L127" s="5" t="s">
        <v>17</v>
      </c>
      <c r="M127" s="5" t="s">
        <v>16</v>
      </c>
      <c r="N127" s="5" t="s">
        <v>19</v>
      </c>
      <c r="O127" s="5" t="s">
        <v>44</v>
      </c>
      <c r="P127" s="5" t="s">
        <v>45</v>
      </c>
    </row>
    <row r="128" spans="1:17" ht="15.75" x14ac:dyDescent="0.25">
      <c r="A128" s="6" t="s">
        <v>25</v>
      </c>
      <c r="E128" s="7"/>
      <c r="F128" s="7"/>
      <c r="G128" s="7"/>
      <c r="H128" s="27"/>
      <c r="I128" s="27"/>
      <c r="J128" s="27" t="s">
        <v>4</v>
      </c>
      <c r="K128" s="20"/>
      <c r="L128" s="20"/>
      <c r="M128" s="7"/>
      <c r="N128" s="7"/>
      <c r="O128" s="7"/>
      <c r="P128" s="7"/>
    </row>
    <row r="129" spans="1:17" x14ac:dyDescent="0.2">
      <c r="E129" s="7"/>
      <c r="F129" s="7"/>
      <c r="G129" s="7"/>
      <c r="H129" s="27"/>
      <c r="I129" s="27"/>
      <c r="J129" s="27"/>
      <c r="K129" s="20"/>
      <c r="L129" s="20"/>
      <c r="M129" s="7"/>
      <c r="N129" s="7"/>
      <c r="O129" s="7"/>
      <c r="P129" s="7"/>
    </row>
    <row r="130" spans="1:17" ht="15.75" x14ac:dyDescent="0.25">
      <c r="A130" s="3" t="s">
        <v>12</v>
      </c>
      <c r="B130" s="7">
        <v>3</v>
      </c>
      <c r="C130" s="7">
        <v>3</v>
      </c>
      <c r="D130" s="7">
        <v>2</v>
      </c>
      <c r="E130" s="7">
        <v>3.5</v>
      </c>
      <c r="F130" s="7">
        <v>2</v>
      </c>
      <c r="G130" s="16">
        <v>0</v>
      </c>
      <c r="H130" s="27"/>
      <c r="I130" s="27"/>
      <c r="J130" s="27">
        <v>20</v>
      </c>
      <c r="K130" s="7">
        <f t="shared" ref="K130" si="133">B130*20</f>
        <v>60</v>
      </c>
      <c r="L130" s="7">
        <f t="shared" ref="L130" si="134">C130*20</f>
        <v>60</v>
      </c>
      <c r="M130" s="7">
        <f t="shared" ref="M130" si="135">D130*20</f>
        <v>40</v>
      </c>
      <c r="N130" s="7">
        <f t="shared" ref="N130:P130" si="136">E130*20</f>
        <v>70</v>
      </c>
      <c r="O130" s="7">
        <f t="shared" si="136"/>
        <v>40</v>
      </c>
      <c r="P130" s="7">
        <f t="shared" si="136"/>
        <v>0</v>
      </c>
      <c r="Q130" s="22">
        <f>SUM(K130:P130)</f>
        <v>270</v>
      </c>
    </row>
    <row r="131" spans="1:17" ht="15.75" x14ac:dyDescent="0.25">
      <c r="A131" s="8"/>
      <c r="C131" s="7" t="s">
        <v>0</v>
      </c>
      <c r="E131" s="7"/>
      <c r="F131" s="7"/>
      <c r="G131" s="16"/>
      <c r="H131" s="27"/>
      <c r="I131" s="27"/>
      <c r="J131" s="27"/>
      <c r="K131" s="7"/>
      <c r="L131" s="7"/>
      <c r="M131" s="7"/>
      <c r="N131" s="7"/>
      <c r="O131" s="7"/>
      <c r="P131" s="7"/>
      <c r="Q131" s="22"/>
    </row>
    <row r="132" spans="1:17" ht="15.75" x14ac:dyDescent="0.25">
      <c r="A132" s="8" t="s">
        <v>6</v>
      </c>
      <c r="B132" s="7">
        <v>3</v>
      </c>
      <c r="C132" s="7">
        <v>3</v>
      </c>
      <c r="D132" s="7">
        <v>2.5</v>
      </c>
      <c r="E132" s="7">
        <v>3</v>
      </c>
      <c r="F132" s="7">
        <v>2</v>
      </c>
      <c r="G132" s="16">
        <v>0</v>
      </c>
      <c r="H132" s="27"/>
      <c r="I132" s="27"/>
      <c r="J132" s="27">
        <v>15</v>
      </c>
      <c r="K132" s="7">
        <f t="shared" ref="K132" si="137">B132*15</f>
        <v>45</v>
      </c>
      <c r="L132" s="7">
        <f t="shared" ref="L132" si="138">C132*15</f>
        <v>45</v>
      </c>
      <c r="M132" s="7">
        <f t="shared" ref="M132" si="139">D132*15</f>
        <v>37.5</v>
      </c>
      <c r="N132" s="7">
        <f t="shared" ref="N132:P132" si="140">E132*15</f>
        <v>45</v>
      </c>
      <c r="O132" s="7">
        <f t="shared" si="140"/>
        <v>30</v>
      </c>
      <c r="P132" s="7">
        <f t="shared" si="140"/>
        <v>0</v>
      </c>
      <c r="Q132" s="22">
        <f>SUM(K132:P132)</f>
        <v>202.5</v>
      </c>
    </row>
    <row r="133" spans="1:17" ht="15.75" x14ac:dyDescent="0.25">
      <c r="D133" s="7" t="s">
        <v>0</v>
      </c>
      <c r="E133" s="7"/>
      <c r="F133" s="7"/>
      <c r="G133" s="16"/>
      <c r="H133" s="27"/>
      <c r="I133" s="27"/>
      <c r="J133" s="27" t="s">
        <v>0</v>
      </c>
      <c r="K133" s="7"/>
      <c r="L133" s="7"/>
      <c r="M133" s="7"/>
      <c r="N133" s="7"/>
      <c r="O133" s="7"/>
      <c r="P133" s="7"/>
      <c r="Q133" s="22"/>
    </row>
    <row r="134" spans="1:17" ht="15.75" x14ac:dyDescent="0.25">
      <c r="A134" s="3" t="s">
        <v>13</v>
      </c>
      <c r="B134" s="7">
        <v>3.5</v>
      </c>
      <c r="C134" s="7">
        <v>3</v>
      </c>
      <c r="D134" s="32">
        <v>3</v>
      </c>
      <c r="E134" s="7">
        <v>3</v>
      </c>
      <c r="F134" s="7">
        <v>2</v>
      </c>
      <c r="G134" s="16">
        <v>0</v>
      </c>
      <c r="H134" s="27"/>
      <c r="I134" s="27"/>
      <c r="J134" s="27">
        <v>15</v>
      </c>
      <c r="K134" s="7">
        <f t="shared" ref="K134" si="141">B134*15</f>
        <v>52.5</v>
      </c>
      <c r="L134" s="7">
        <f t="shared" ref="L134" si="142">C134*15</f>
        <v>45</v>
      </c>
      <c r="M134" s="7">
        <f t="shared" ref="M134" si="143">D134*15</f>
        <v>45</v>
      </c>
      <c r="N134" s="7">
        <f t="shared" ref="N134:P134" si="144">E134*15</f>
        <v>45</v>
      </c>
      <c r="O134" s="7">
        <f t="shared" si="144"/>
        <v>30</v>
      </c>
      <c r="P134" s="7">
        <f t="shared" si="144"/>
        <v>0</v>
      </c>
      <c r="Q134" s="22">
        <f>SUM(K134:P134)</f>
        <v>217.5</v>
      </c>
    </row>
    <row r="135" spans="1:17" ht="15.75" x14ac:dyDescent="0.25">
      <c r="A135" s="13"/>
      <c r="D135" s="7" t="s">
        <v>0</v>
      </c>
      <c r="E135" s="7"/>
      <c r="F135" s="7"/>
      <c r="G135" s="16"/>
      <c r="H135" s="28"/>
      <c r="I135" s="28"/>
      <c r="J135" s="28"/>
      <c r="K135" s="14"/>
      <c r="L135" s="14"/>
      <c r="M135" s="14"/>
      <c r="N135" s="14"/>
      <c r="O135" s="14"/>
      <c r="P135" s="14"/>
      <c r="Q135" s="22" t="s">
        <v>0</v>
      </c>
    </row>
    <row r="136" spans="1:17" ht="15.75" x14ac:dyDescent="0.25">
      <c r="A136" s="35" t="s">
        <v>10</v>
      </c>
      <c r="B136" s="32">
        <v>1</v>
      </c>
      <c r="C136" s="32">
        <v>1</v>
      </c>
      <c r="D136" s="32">
        <v>1</v>
      </c>
      <c r="E136" s="32">
        <v>1</v>
      </c>
      <c r="F136" s="32">
        <v>1</v>
      </c>
      <c r="G136" s="16">
        <v>0</v>
      </c>
      <c r="H136" s="29"/>
      <c r="I136" s="29"/>
      <c r="J136" s="29">
        <v>5</v>
      </c>
      <c r="K136" s="7">
        <f t="shared" ref="K136:P136" si="145">B136*5</f>
        <v>5</v>
      </c>
      <c r="L136" s="7">
        <f t="shared" si="145"/>
        <v>5</v>
      </c>
      <c r="M136" s="7">
        <f t="shared" si="145"/>
        <v>5</v>
      </c>
      <c r="N136" s="7">
        <f t="shared" si="145"/>
        <v>5</v>
      </c>
      <c r="O136" s="7">
        <f t="shared" si="145"/>
        <v>5</v>
      </c>
      <c r="P136" s="7">
        <f t="shared" si="145"/>
        <v>0</v>
      </c>
      <c r="Q136" s="22">
        <f>SUM(K136:P136)</f>
        <v>25</v>
      </c>
    </row>
    <row r="137" spans="1:17" ht="15.75" x14ac:dyDescent="0.25">
      <c r="A137" s="12"/>
      <c r="E137" s="7"/>
      <c r="F137" s="7"/>
      <c r="G137" s="16"/>
      <c r="H137" s="29"/>
      <c r="I137" s="29"/>
      <c r="J137" s="29"/>
      <c r="K137" s="11"/>
      <c r="L137" s="11"/>
      <c r="M137" s="11"/>
      <c r="N137" s="11"/>
      <c r="O137" s="11"/>
      <c r="P137" s="11"/>
      <c r="Q137" s="23"/>
    </row>
    <row r="138" spans="1:17" ht="15.75" x14ac:dyDescent="0.25">
      <c r="A138" s="33" t="s">
        <v>7</v>
      </c>
      <c r="B138" s="34">
        <v>1</v>
      </c>
      <c r="C138" s="34">
        <v>1</v>
      </c>
      <c r="D138" s="34">
        <v>1</v>
      </c>
      <c r="E138" s="34">
        <v>1</v>
      </c>
      <c r="F138" s="34">
        <v>1</v>
      </c>
      <c r="G138" s="7">
        <v>0</v>
      </c>
      <c r="H138" s="27"/>
      <c r="I138" s="27"/>
      <c r="J138" s="27">
        <v>15</v>
      </c>
      <c r="K138" s="7">
        <f t="shared" ref="K138" si="146">B138*15</f>
        <v>15</v>
      </c>
      <c r="L138" s="7">
        <f t="shared" ref="L138" si="147">C138*15</f>
        <v>15</v>
      </c>
      <c r="M138" s="7">
        <f t="shared" ref="M138" si="148">D138*15</f>
        <v>15</v>
      </c>
      <c r="N138" s="7">
        <f t="shared" ref="N138:P138" si="149">E138*15</f>
        <v>15</v>
      </c>
      <c r="O138" s="7">
        <f t="shared" si="149"/>
        <v>15</v>
      </c>
      <c r="P138" s="7">
        <f t="shared" si="149"/>
        <v>0</v>
      </c>
      <c r="Q138" s="22">
        <f>SUM(K138:P138)</f>
        <v>75</v>
      </c>
    </row>
    <row r="139" spans="1:17" ht="15.75" x14ac:dyDescent="0.25">
      <c r="C139" s="7" t="s">
        <v>0</v>
      </c>
      <c r="D139" s="7" t="s">
        <v>0</v>
      </c>
      <c r="E139" s="7"/>
      <c r="F139" s="7"/>
      <c r="G139" s="7"/>
      <c r="H139" s="27"/>
      <c r="I139" s="27"/>
      <c r="J139" s="27"/>
      <c r="Q139" s="22"/>
    </row>
    <row r="140" spans="1:17" ht="15.75" x14ac:dyDescent="0.25">
      <c r="A140" s="3" t="s">
        <v>8</v>
      </c>
      <c r="B140" s="32">
        <v>5</v>
      </c>
      <c r="C140" s="32">
        <v>5</v>
      </c>
      <c r="D140" s="32">
        <v>5</v>
      </c>
      <c r="E140" s="32">
        <v>4</v>
      </c>
      <c r="F140" s="32">
        <v>3</v>
      </c>
      <c r="G140" s="7">
        <v>0</v>
      </c>
      <c r="H140" s="27"/>
      <c r="I140" s="27"/>
      <c r="J140" s="27">
        <v>10</v>
      </c>
      <c r="K140" s="7">
        <f t="shared" ref="K140" si="150">B140*10</f>
        <v>50</v>
      </c>
      <c r="L140" s="7">
        <f t="shared" ref="L140" si="151">C140*10</f>
        <v>50</v>
      </c>
      <c r="M140" s="7">
        <f t="shared" ref="M140" si="152">D140*10</f>
        <v>50</v>
      </c>
      <c r="N140" s="7">
        <f t="shared" ref="N140:P140" si="153">E140*10</f>
        <v>40</v>
      </c>
      <c r="O140" s="7">
        <f t="shared" si="153"/>
        <v>30</v>
      </c>
      <c r="P140" s="7">
        <f t="shared" si="153"/>
        <v>0</v>
      </c>
      <c r="Q140" s="22">
        <f>SUM(K140:P140)</f>
        <v>220</v>
      </c>
    </row>
    <row r="141" spans="1:17" ht="15.75" x14ac:dyDescent="0.25">
      <c r="B141" s="7" t="s">
        <v>0</v>
      </c>
      <c r="C141" s="7" t="s">
        <v>0</v>
      </c>
      <c r="E141" s="7"/>
      <c r="F141" s="7" t="s">
        <v>0</v>
      </c>
      <c r="G141" s="7"/>
      <c r="H141" s="27"/>
      <c r="I141" s="27"/>
      <c r="J141" s="27"/>
      <c r="Q141" s="22"/>
    </row>
    <row r="142" spans="1:17" ht="15.75" x14ac:dyDescent="0.25">
      <c r="A142" s="33" t="s">
        <v>9</v>
      </c>
      <c r="B142" s="7">
        <v>1</v>
      </c>
      <c r="C142" s="7">
        <v>1</v>
      </c>
      <c r="D142" s="7">
        <v>1</v>
      </c>
      <c r="E142" s="7">
        <v>1</v>
      </c>
      <c r="F142" s="7">
        <v>1</v>
      </c>
      <c r="G142" s="7">
        <v>0</v>
      </c>
      <c r="J142" s="27">
        <v>10</v>
      </c>
      <c r="K142" s="7">
        <f t="shared" ref="K142" si="154">B142*10</f>
        <v>10</v>
      </c>
      <c r="L142" s="7">
        <f t="shared" ref="L142" si="155">C142*10</f>
        <v>10</v>
      </c>
      <c r="M142" s="7">
        <f t="shared" ref="M142" si="156">D142*10</f>
        <v>10</v>
      </c>
      <c r="N142" s="7">
        <f t="shared" ref="N142:P142" si="157">E142*10</f>
        <v>10</v>
      </c>
      <c r="O142" s="7">
        <f t="shared" si="157"/>
        <v>10</v>
      </c>
      <c r="P142" s="7">
        <f t="shared" si="157"/>
        <v>0</v>
      </c>
      <c r="Q142" s="22">
        <f>SUM(K142:P142)</f>
        <v>50</v>
      </c>
    </row>
    <row r="143" spans="1:17" ht="15.75" x14ac:dyDescent="0.25">
      <c r="B143" s="7" t="s">
        <v>0</v>
      </c>
      <c r="C143" s="7" t="s">
        <v>0</v>
      </c>
      <c r="D143" s="7" t="s">
        <v>0</v>
      </c>
      <c r="E143" s="7"/>
      <c r="F143" s="7"/>
      <c r="G143" s="7"/>
      <c r="J143" s="27"/>
      <c r="K143" s="7"/>
      <c r="L143" s="7"/>
      <c r="M143" s="7"/>
      <c r="N143" s="7"/>
      <c r="O143" s="7"/>
      <c r="P143" s="7"/>
      <c r="Q143" s="22"/>
    </row>
    <row r="144" spans="1:17" ht="15.75" x14ac:dyDescent="0.25">
      <c r="A144" s="33" t="s">
        <v>11</v>
      </c>
      <c r="B144" s="7">
        <v>1</v>
      </c>
      <c r="C144" s="7">
        <v>1</v>
      </c>
      <c r="D144" s="7">
        <v>1</v>
      </c>
      <c r="E144" s="7">
        <v>1</v>
      </c>
      <c r="F144" s="7">
        <v>1</v>
      </c>
      <c r="G144" s="7">
        <v>0</v>
      </c>
      <c r="J144" s="27">
        <v>10</v>
      </c>
      <c r="K144" s="7">
        <f t="shared" ref="K144" si="158">B144*10</f>
        <v>10</v>
      </c>
      <c r="L144" s="7">
        <f t="shared" ref="L144" si="159">C144*10</f>
        <v>10</v>
      </c>
      <c r="M144" s="7">
        <f t="shared" ref="M144" si="160">D144*10</f>
        <v>10</v>
      </c>
      <c r="N144" s="7">
        <f t="shared" ref="N144:P144" si="161">E144*10</f>
        <v>10</v>
      </c>
      <c r="O144" s="7">
        <f t="shared" si="161"/>
        <v>10</v>
      </c>
      <c r="P144" s="7">
        <f t="shared" si="161"/>
        <v>0</v>
      </c>
      <c r="Q144" s="22">
        <f>SUM(K144:P144)</f>
        <v>50</v>
      </c>
    </row>
    <row r="145" spans="1:17" ht="15.75" x14ac:dyDescent="0.25">
      <c r="K145" s="21">
        <f>SUM(K130:K144)</f>
        <v>247.5</v>
      </c>
      <c r="L145" s="21">
        <f>SUM(L130:L144)</f>
        <v>240</v>
      </c>
      <c r="M145" s="21">
        <f t="shared" ref="M145:N145" si="162">SUM(M130:M144)</f>
        <v>212.5</v>
      </c>
      <c r="N145" s="21">
        <f t="shared" si="162"/>
        <v>240</v>
      </c>
      <c r="O145" s="21">
        <f t="shared" ref="O145:P145" si="163">SUM(O130:O144)</f>
        <v>170</v>
      </c>
      <c r="P145" s="21">
        <f t="shared" si="163"/>
        <v>0</v>
      </c>
      <c r="Q145" s="6">
        <f>SUM(Q130:Q144)</f>
        <v>1110</v>
      </c>
    </row>
    <row r="148" spans="1:17" ht="15.75" thickBot="1" x14ac:dyDescent="0.25"/>
    <row r="149" spans="1:17" ht="16.5" thickBot="1" x14ac:dyDescent="0.3">
      <c r="B149" s="31"/>
      <c r="C149" s="31"/>
      <c r="D149" s="31"/>
      <c r="E149" s="17" t="s">
        <v>3</v>
      </c>
      <c r="F149" s="24"/>
      <c r="M149" s="18" t="s">
        <v>1</v>
      </c>
      <c r="N149" s="19"/>
      <c r="O149" s="26"/>
      <c r="P149" s="25"/>
      <c r="Q149" s="25"/>
    </row>
    <row r="151" spans="1:17" x14ac:dyDescent="0.2">
      <c r="A151" s="4"/>
      <c r="B151" s="5" t="s">
        <v>5</v>
      </c>
      <c r="C151" s="5" t="s">
        <v>17</v>
      </c>
      <c r="D151" s="5" t="s">
        <v>16</v>
      </c>
      <c r="E151" s="5" t="s">
        <v>19</v>
      </c>
      <c r="F151" s="5" t="s">
        <v>44</v>
      </c>
      <c r="G151" s="5" t="s">
        <v>45</v>
      </c>
      <c r="H151" s="5"/>
      <c r="I151" s="5"/>
      <c r="J151" s="5"/>
      <c r="K151" s="5" t="s">
        <v>5</v>
      </c>
      <c r="L151" s="5" t="s">
        <v>17</v>
      </c>
      <c r="M151" s="5" t="s">
        <v>16</v>
      </c>
      <c r="N151" s="5" t="s">
        <v>19</v>
      </c>
      <c r="O151" s="5" t="s">
        <v>44</v>
      </c>
      <c r="P151" s="5" t="s">
        <v>45</v>
      </c>
    </row>
    <row r="152" spans="1:17" ht="15.75" x14ac:dyDescent="0.25">
      <c r="A152" s="6" t="s">
        <v>26</v>
      </c>
      <c r="E152" s="7"/>
      <c r="F152" s="7"/>
      <c r="G152" s="7"/>
      <c r="H152" s="27"/>
      <c r="I152" s="27"/>
      <c r="J152" s="27" t="s">
        <v>4</v>
      </c>
      <c r="K152" s="20"/>
      <c r="L152" s="20"/>
      <c r="M152" s="7"/>
      <c r="N152" s="7"/>
      <c r="O152" s="7"/>
      <c r="P152" s="7"/>
    </row>
    <row r="153" spans="1:17" x14ac:dyDescent="0.2">
      <c r="E153" s="7"/>
      <c r="F153" s="7"/>
      <c r="G153" s="7"/>
      <c r="H153" s="27"/>
      <c r="I153" s="27"/>
      <c r="J153" s="27"/>
      <c r="K153" s="20"/>
      <c r="L153" s="20"/>
      <c r="M153" s="7"/>
      <c r="N153" s="7"/>
      <c r="O153" s="7"/>
      <c r="P153" s="7"/>
    </row>
    <row r="154" spans="1:17" ht="15.75" x14ac:dyDescent="0.25">
      <c r="A154" s="3" t="s">
        <v>12</v>
      </c>
      <c r="B154" s="7">
        <v>4</v>
      </c>
      <c r="C154" s="7">
        <v>4</v>
      </c>
      <c r="D154" s="7">
        <v>4.5</v>
      </c>
      <c r="E154" s="7">
        <v>4</v>
      </c>
      <c r="F154" s="7">
        <v>2</v>
      </c>
      <c r="G154" s="16">
        <v>0</v>
      </c>
      <c r="H154" s="27"/>
      <c r="I154" s="27"/>
      <c r="J154" s="27">
        <v>20</v>
      </c>
      <c r="K154" s="7">
        <f t="shared" ref="K154" si="164">B154*20</f>
        <v>80</v>
      </c>
      <c r="L154" s="7">
        <f t="shared" ref="L154" si="165">C154*20</f>
        <v>80</v>
      </c>
      <c r="M154" s="7">
        <f t="shared" ref="M154" si="166">D154*20</f>
        <v>90</v>
      </c>
      <c r="N154" s="7">
        <f t="shared" ref="N154:P154" si="167">E154*20</f>
        <v>80</v>
      </c>
      <c r="O154" s="7">
        <f t="shared" si="167"/>
        <v>40</v>
      </c>
      <c r="P154" s="7">
        <f t="shared" si="167"/>
        <v>0</v>
      </c>
      <c r="Q154" s="22">
        <f>SUM(K154:P154)</f>
        <v>370</v>
      </c>
    </row>
    <row r="155" spans="1:17" ht="15.75" x14ac:dyDescent="0.25">
      <c r="A155" s="8"/>
      <c r="C155" s="7" t="s">
        <v>0</v>
      </c>
      <c r="E155" s="7"/>
      <c r="F155" s="7"/>
      <c r="G155" s="16"/>
      <c r="H155" s="27"/>
      <c r="I155" s="27"/>
      <c r="J155" s="27"/>
      <c r="K155" s="7"/>
      <c r="L155" s="7"/>
      <c r="M155" s="7"/>
      <c r="N155" s="7"/>
      <c r="O155" s="7"/>
      <c r="P155" s="7"/>
      <c r="Q155" s="22"/>
    </row>
    <row r="156" spans="1:17" ht="15.75" x14ac:dyDescent="0.25">
      <c r="A156" s="8" t="s">
        <v>6</v>
      </c>
      <c r="B156" s="7">
        <v>4</v>
      </c>
      <c r="C156" s="7">
        <v>5</v>
      </c>
      <c r="D156" s="7">
        <v>4.5</v>
      </c>
      <c r="E156" s="7">
        <v>4</v>
      </c>
      <c r="F156" s="7">
        <v>2</v>
      </c>
      <c r="G156" s="16">
        <v>0</v>
      </c>
      <c r="H156" s="27"/>
      <c r="I156" s="27"/>
      <c r="J156" s="27">
        <v>15</v>
      </c>
      <c r="K156" s="7">
        <f t="shared" ref="K156" si="168">B156*15</f>
        <v>60</v>
      </c>
      <c r="L156" s="7">
        <f t="shared" ref="L156" si="169">C156*15</f>
        <v>75</v>
      </c>
      <c r="M156" s="7">
        <f t="shared" ref="M156" si="170">D156*15</f>
        <v>67.5</v>
      </c>
      <c r="N156" s="7">
        <f t="shared" ref="N156:P156" si="171">E156*15</f>
        <v>60</v>
      </c>
      <c r="O156" s="7">
        <f t="shared" si="171"/>
        <v>30</v>
      </c>
      <c r="P156" s="7">
        <f t="shared" si="171"/>
        <v>0</v>
      </c>
      <c r="Q156" s="22">
        <f>SUM(K156:P156)</f>
        <v>292.5</v>
      </c>
    </row>
    <row r="157" spans="1:17" ht="15.75" x14ac:dyDescent="0.25">
      <c r="D157" s="7" t="s">
        <v>0</v>
      </c>
      <c r="E157" s="7"/>
      <c r="F157" s="7"/>
      <c r="G157" s="16"/>
      <c r="H157" s="27"/>
      <c r="I157" s="27"/>
      <c r="J157" s="27" t="s">
        <v>0</v>
      </c>
      <c r="K157" s="7"/>
      <c r="L157" s="7"/>
      <c r="M157" s="7"/>
      <c r="N157" s="7"/>
      <c r="O157" s="7"/>
      <c r="P157" s="7"/>
      <c r="Q157" s="22"/>
    </row>
    <row r="158" spans="1:17" ht="15.75" x14ac:dyDescent="0.25">
      <c r="A158" s="3" t="s">
        <v>13</v>
      </c>
      <c r="B158" s="7">
        <v>4</v>
      </c>
      <c r="C158" s="7">
        <v>5</v>
      </c>
      <c r="D158" s="32">
        <v>4</v>
      </c>
      <c r="E158" s="7">
        <v>3</v>
      </c>
      <c r="F158" s="7">
        <v>2</v>
      </c>
      <c r="G158" s="16">
        <v>0</v>
      </c>
      <c r="H158" s="27"/>
      <c r="I158" s="27"/>
      <c r="J158" s="27">
        <v>15</v>
      </c>
      <c r="K158" s="7">
        <f t="shared" ref="K158" si="172">B158*15</f>
        <v>60</v>
      </c>
      <c r="L158" s="7">
        <f t="shared" ref="L158" si="173">C158*15</f>
        <v>75</v>
      </c>
      <c r="M158" s="7">
        <f t="shared" ref="M158" si="174">D158*15</f>
        <v>60</v>
      </c>
      <c r="N158" s="7">
        <f t="shared" ref="N158:P158" si="175">E158*15</f>
        <v>45</v>
      </c>
      <c r="O158" s="7">
        <f t="shared" si="175"/>
        <v>30</v>
      </c>
      <c r="P158" s="7">
        <f t="shared" si="175"/>
        <v>0</v>
      </c>
      <c r="Q158" s="22">
        <f>SUM(K158:P158)</f>
        <v>270</v>
      </c>
    </row>
    <row r="159" spans="1:17" ht="15.75" x14ac:dyDescent="0.25">
      <c r="A159" s="13"/>
      <c r="D159" s="7" t="s">
        <v>0</v>
      </c>
      <c r="E159" s="7"/>
      <c r="F159" s="7"/>
      <c r="G159" s="16"/>
      <c r="H159" s="28"/>
      <c r="I159" s="28"/>
      <c r="J159" s="28"/>
      <c r="K159" s="14"/>
      <c r="L159" s="14"/>
      <c r="M159" s="14"/>
      <c r="N159" s="14"/>
      <c r="O159" s="14"/>
      <c r="P159" s="14"/>
      <c r="Q159" s="22" t="s">
        <v>0</v>
      </c>
    </row>
    <row r="160" spans="1:17" ht="15.75" x14ac:dyDescent="0.25">
      <c r="A160" s="35" t="s">
        <v>10</v>
      </c>
      <c r="B160" s="32">
        <v>1</v>
      </c>
      <c r="C160" s="32">
        <v>1</v>
      </c>
      <c r="D160" s="32">
        <v>1</v>
      </c>
      <c r="E160" s="32">
        <v>1</v>
      </c>
      <c r="F160" s="32">
        <v>1</v>
      </c>
      <c r="G160" s="16">
        <v>0</v>
      </c>
      <c r="H160" s="29"/>
      <c r="I160" s="29"/>
      <c r="J160" s="29">
        <v>5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  <c r="P160" s="7">
        <v>0</v>
      </c>
      <c r="Q160" s="22">
        <f>SUM(K160:P160)</f>
        <v>5</v>
      </c>
    </row>
    <row r="161" spans="1:17" ht="15.75" x14ac:dyDescent="0.25">
      <c r="A161" s="12"/>
      <c r="E161" s="7"/>
      <c r="F161" s="7"/>
      <c r="G161" s="16"/>
      <c r="H161" s="29"/>
      <c r="I161" s="29"/>
      <c r="J161" s="29"/>
      <c r="K161" s="11"/>
      <c r="L161" s="11"/>
      <c r="M161" s="11"/>
      <c r="N161" s="11"/>
      <c r="O161" s="11"/>
      <c r="P161" s="11"/>
      <c r="Q161" s="23"/>
    </row>
    <row r="162" spans="1:17" ht="15.75" x14ac:dyDescent="0.25">
      <c r="A162" s="33" t="s">
        <v>7</v>
      </c>
      <c r="B162" s="34">
        <v>1</v>
      </c>
      <c r="C162" s="34">
        <v>1</v>
      </c>
      <c r="D162" s="34">
        <v>1</v>
      </c>
      <c r="E162" s="34">
        <v>1</v>
      </c>
      <c r="F162" s="34">
        <v>1</v>
      </c>
      <c r="G162" s="7">
        <v>0</v>
      </c>
      <c r="H162" s="27"/>
      <c r="I162" s="27"/>
      <c r="J162" s="27">
        <v>15</v>
      </c>
      <c r="K162" s="7">
        <f t="shared" ref="K162" si="176">B162*15</f>
        <v>15</v>
      </c>
      <c r="L162" s="7">
        <f t="shared" ref="L162" si="177">C162*15</f>
        <v>15</v>
      </c>
      <c r="M162" s="7">
        <f t="shared" ref="M162" si="178">D162*15</f>
        <v>15</v>
      </c>
      <c r="N162" s="7">
        <f t="shared" ref="N162:P162" si="179">E162*15</f>
        <v>15</v>
      </c>
      <c r="O162" s="7">
        <f t="shared" si="179"/>
        <v>15</v>
      </c>
      <c r="P162" s="7">
        <f t="shared" si="179"/>
        <v>0</v>
      </c>
      <c r="Q162" s="22">
        <f>SUM(K162:P162)</f>
        <v>75</v>
      </c>
    </row>
    <row r="163" spans="1:17" ht="15.75" x14ac:dyDescent="0.25">
      <c r="D163" s="7" t="s">
        <v>0</v>
      </c>
      <c r="E163" s="7"/>
      <c r="F163" s="7"/>
      <c r="G163" s="7"/>
      <c r="H163" s="27"/>
      <c r="I163" s="27"/>
      <c r="J163" s="27"/>
      <c r="Q163" s="22"/>
    </row>
    <row r="164" spans="1:17" ht="15.75" x14ac:dyDescent="0.25">
      <c r="A164" s="3" t="s">
        <v>8</v>
      </c>
      <c r="B164" s="32">
        <v>5</v>
      </c>
      <c r="C164" s="32">
        <v>5</v>
      </c>
      <c r="D164" s="32">
        <v>5</v>
      </c>
      <c r="E164" s="32">
        <v>4</v>
      </c>
      <c r="F164" s="32">
        <v>2</v>
      </c>
      <c r="G164" s="7">
        <v>0</v>
      </c>
      <c r="H164" s="27"/>
      <c r="I164" s="27"/>
      <c r="J164" s="27">
        <v>10</v>
      </c>
      <c r="K164" s="7">
        <f t="shared" ref="K164" si="180">B164*10</f>
        <v>50</v>
      </c>
      <c r="L164" s="7">
        <f t="shared" ref="L164" si="181">C164*10</f>
        <v>50</v>
      </c>
      <c r="M164" s="7">
        <f t="shared" ref="M164" si="182">D164*10</f>
        <v>50</v>
      </c>
      <c r="N164" s="7">
        <f t="shared" ref="N164:P164" si="183">E164*10</f>
        <v>40</v>
      </c>
      <c r="O164" s="7">
        <f t="shared" si="183"/>
        <v>20</v>
      </c>
      <c r="P164" s="7">
        <f t="shared" si="183"/>
        <v>0</v>
      </c>
      <c r="Q164" s="22">
        <f>SUM(K164:P164)</f>
        <v>210</v>
      </c>
    </row>
    <row r="165" spans="1:17" ht="15.75" x14ac:dyDescent="0.25">
      <c r="B165" s="7" t="s">
        <v>0</v>
      </c>
      <c r="C165" s="7" t="s">
        <v>0</v>
      </c>
      <c r="E165" s="7"/>
      <c r="F165" s="7" t="s">
        <v>0</v>
      </c>
      <c r="G165" s="7"/>
      <c r="H165" s="27"/>
      <c r="I165" s="27"/>
      <c r="J165" s="27"/>
      <c r="Q165" s="22"/>
    </row>
    <row r="166" spans="1:17" ht="15.75" x14ac:dyDescent="0.25">
      <c r="A166" s="33" t="s">
        <v>9</v>
      </c>
      <c r="B166" s="7">
        <v>1</v>
      </c>
      <c r="C166" s="7">
        <v>1</v>
      </c>
      <c r="D166" s="7">
        <v>1</v>
      </c>
      <c r="E166" s="7">
        <v>1</v>
      </c>
      <c r="F166" s="7">
        <v>1</v>
      </c>
      <c r="G166" s="7">
        <v>0</v>
      </c>
      <c r="J166" s="27">
        <v>10</v>
      </c>
      <c r="K166" s="7">
        <f t="shared" ref="K166" si="184">B166*10</f>
        <v>10</v>
      </c>
      <c r="L166" s="7">
        <f t="shared" ref="L166" si="185">C166*10</f>
        <v>10</v>
      </c>
      <c r="M166" s="7">
        <f t="shared" ref="M166" si="186">D166*10</f>
        <v>10</v>
      </c>
      <c r="N166" s="7">
        <f t="shared" ref="N166:P166" si="187">E166*10</f>
        <v>10</v>
      </c>
      <c r="O166" s="7">
        <f t="shared" si="187"/>
        <v>10</v>
      </c>
      <c r="P166" s="7">
        <f t="shared" si="187"/>
        <v>0</v>
      </c>
      <c r="Q166" s="22">
        <f>SUM(K166:P166)</f>
        <v>50</v>
      </c>
    </row>
    <row r="167" spans="1:17" ht="15.75" x14ac:dyDescent="0.25">
      <c r="B167" s="7" t="s">
        <v>0</v>
      </c>
      <c r="C167" s="7" t="s">
        <v>0</v>
      </c>
      <c r="D167" s="7" t="s">
        <v>0</v>
      </c>
      <c r="E167" s="7"/>
      <c r="F167" s="7"/>
      <c r="G167" s="7"/>
      <c r="J167" s="27"/>
      <c r="K167" s="7"/>
      <c r="L167" s="7"/>
      <c r="M167" s="7"/>
      <c r="N167" s="7"/>
      <c r="O167" s="7"/>
      <c r="P167" s="7"/>
      <c r="Q167" s="22"/>
    </row>
    <row r="168" spans="1:17" ht="15.75" x14ac:dyDescent="0.25">
      <c r="A168" s="33" t="s">
        <v>11</v>
      </c>
      <c r="B168" s="7">
        <v>1</v>
      </c>
      <c r="C168" s="7">
        <v>1</v>
      </c>
      <c r="D168" s="7">
        <v>1</v>
      </c>
      <c r="E168" s="7">
        <v>1</v>
      </c>
      <c r="F168" s="7">
        <v>1</v>
      </c>
      <c r="G168" s="7">
        <v>0</v>
      </c>
      <c r="J168" s="27">
        <v>10</v>
      </c>
      <c r="K168" s="7">
        <f t="shared" ref="K168" si="188">B168*10</f>
        <v>10</v>
      </c>
      <c r="L168" s="7">
        <f t="shared" ref="L168" si="189">C168*10</f>
        <v>10</v>
      </c>
      <c r="M168" s="7">
        <f t="shared" ref="M168" si="190">D168*10</f>
        <v>10</v>
      </c>
      <c r="N168" s="7">
        <f t="shared" ref="N168:P168" si="191">E168*10</f>
        <v>10</v>
      </c>
      <c r="O168" s="7">
        <f t="shared" si="191"/>
        <v>10</v>
      </c>
      <c r="P168" s="7">
        <f t="shared" si="191"/>
        <v>0</v>
      </c>
      <c r="Q168" s="22">
        <f>SUM(K168:P168)</f>
        <v>50</v>
      </c>
    </row>
    <row r="169" spans="1:17" ht="15.75" x14ac:dyDescent="0.25">
      <c r="K169" s="21">
        <f>SUM(K154:K168)</f>
        <v>286</v>
      </c>
      <c r="L169" s="21">
        <f>SUM(L154:L168)</f>
        <v>316</v>
      </c>
      <c r="M169" s="21">
        <f t="shared" ref="M169:N169" si="192">SUM(M154:M168)</f>
        <v>303.5</v>
      </c>
      <c r="N169" s="21">
        <f t="shared" si="192"/>
        <v>261</v>
      </c>
      <c r="O169" s="21">
        <f t="shared" ref="O169:P169" si="193">SUM(O154:O168)</f>
        <v>156</v>
      </c>
      <c r="P169" s="21">
        <f t="shared" si="193"/>
        <v>0</v>
      </c>
      <c r="Q169" s="6">
        <f>SUM(Q154:Q168)</f>
        <v>1322.5</v>
      </c>
    </row>
    <row r="172" spans="1:17" ht="15.75" thickBot="1" x14ac:dyDescent="0.25"/>
    <row r="173" spans="1:17" ht="16.5" thickBot="1" x14ac:dyDescent="0.3">
      <c r="B173" s="31"/>
      <c r="C173" s="31"/>
      <c r="D173" s="31"/>
      <c r="E173" s="17" t="s">
        <v>3</v>
      </c>
      <c r="F173" s="24"/>
      <c r="M173" s="18" t="s">
        <v>1</v>
      </c>
      <c r="N173" s="19"/>
      <c r="O173" s="26"/>
      <c r="P173" s="25"/>
      <c r="Q173" s="25"/>
    </row>
    <row r="175" spans="1:17" x14ac:dyDescent="0.2">
      <c r="A175" s="4"/>
      <c r="B175" s="5" t="s">
        <v>5</v>
      </c>
      <c r="C175" s="5" t="s">
        <v>17</v>
      </c>
      <c r="D175" s="5" t="s">
        <v>16</v>
      </c>
      <c r="E175" s="5" t="s">
        <v>19</v>
      </c>
      <c r="F175" s="5" t="s">
        <v>44</v>
      </c>
      <c r="G175" s="5" t="s">
        <v>45</v>
      </c>
      <c r="H175" s="5"/>
      <c r="I175" s="5"/>
      <c r="J175" s="5"/>
      <c r="K175" s="5" t="s">
        <v>5</v>
      </c>
      <c r="L175" s="5" t="s">
        <v>17</v>
      </c>
      <c r="M175" s="5" t="s">
        <v>16</v>
      </c>
      <c r="N175" s="5" t="s">
        <v>19</v>
      </c>
      <c r="O175" s="5" t="s">
        <v>44</v>
      </c>
      <c r="P175" s="5" t="s">
        <v>45</v>
      </c>
    </row>
    <row r="176" spans="1:17" ht="15.75" x14ac:dyDescent="0.25">
      <c r="A176" s="6" t="s">
        <v>43</v>
      </c>
      <c r="E176" s="7"/>
      <c r="F176" s="7"/>
      <c r="G176" s="7"/>
      <c r="H176" s="27"/>
      <c r="I176" s="27"/>
      <c r="J176" s="27" t="s">
        <v>4</v>
      </c>
      <c r="K176" s="20"/>
      <c r="L176" s="20"/>
      <c r="M176" s="7"/>
      <c r="N176" s="7"/>
      <c r="O176" s="7"/>
      <c r="P176" s="7"/>
    </row>
    <row r="177" spans="1:17" x14ac:dyDescent="0.2">
      <c r="E177" s="7"/>
      <c r="F177" s="7"/>
      <c r="G177" s="7"/>
      <c r="H177" s="27"/>
      <c r="I177" s="27"/>
      <c r="J177" s="27"/>
      <c r="K177" s="20"/>
      <c r="L177" s="20"/>
      <c r="M177" s="7"/>
      <c r="N177" s="7"/>
      <c r="O177" s="7"/>
      <c r="P177" s="7"/>
    </row>
    <row r="178" spans="1:17" ht="15.75" x14ac:dyDescent="0.25">
      <c r="A178" s="3" t="s">
        <v>12</v>
      </c>
      <c r="B178" s="7">
        <v>2.5</v>
      </c>
      <c r="C178" s="7">
        <v>2</v>
      </c>
      <c r="D178" s="7">
        <v>2.5</v>
      </c>
      <c r="E178" s="7">
        <v>3</v>
      </c>
      <c r="F178" s="7">
        <v>1</v>
      </c>
      <c r="G178" s="16">
        <v>0</v>
      </c>
      <c r="H178" s="27"/>
      <c r="I178" s="27"/>
      <c r="J178" s="27">
        <v>20</v>
      </c>
      <c r="K178" s="7">
        <f t="shared" ref="K178" si="194">B178*20</f>
        <v>50</v>
      </c>
      <c r="L178" s="7">
        <f t="shared" ref="L178" si="195">C178*20</f>
        <v>40</v>
      </c>
      <c r="M178" s="7">
        <f t="shared" ref="M178" si="196">D178*20</f>
        <v>50</v>
      </c>
      <c r="N178" s="7">
        <f t="shared" ref="N178:P178" si="197">E178*20</f>
        <v>60</v>
      </c>
      <c r="O178" s="7">
        <f t="shared" si="197"/>
        <v>20</v>
      </c>
      <c r="P178" s="7">
        <f t="shared" si="197"/>
        <v>0</v>
      </c>
      <c r="Q178" s="22">
        <f>SUM(K178:P178)</f>
        <v>220</v>
      </c>
    </row>
    <row r="179" spans="1:17" ht="15.75" x14ac:dyDescent="0.25">
      <c r="A179" s="8"/>
      <c r="C179" s="7" t="s">
        <v>0</v>
      </c>
      <c r="E179" s="7"/>
      <c r="F179" s="7"/>
      <c r="G179" s="16"/>
      <c r="H179" s="27"/>
      <c r="I179" s="27"/>
      <c r="J179" s="27"/>
      <c r="K179" s="7"/>
      <c r="L179" s="7"/>
      <c r="M179" s="7"/>
      <c r="N179" s="7"/>
      <c r="O179" s="7"/>
      <c r="P179" s="7"/>
      <c r="Q179" s="22"/>
    </row>
    <row r="180" spans="1:17" ht="15.75" x14ac:dyDescent="0.25">
      <c r="A180" s="8" t="s">
        <v>6</v>
      </c>
      <c r="B180" s="7">
        <v>3</v>
      </c>
      <c r="C180" s="7">
        <v>3</v>
      </c>
      <c r="D180" s="7">
        <v>2.5</v>
      </c>
      <c r="E180" s="7">
        <v>3</v>
      </c>
      <c r="F180" s="7">
        <v>1</v>
      </c>
      <c r="G180" s="16">
        <v>0</v>
      </c>
      <c r="H180" s="27"/>
      <c r="I180" s="27"/>
      <c r="J180" s="27">
        <v>15</v>
      </c>
      <c r="K180" s="7">
        <f t="shared" ref="K180" si="198">B180*15</f>
        <v>45</v>
      </c>
      <c r="L180" s="7">
        <f t="shared" ref="L180" si="199">C180*15</f>
        <v>45</v>
      </c>
      <c r="M180" s="7">
        <f t="shared" ref="M180" si="200">D180*15</f>
        <v>37.5</v>
      </c>
      <c r="N180" s="7">
        <f t="shared" ref="N180:P180" si="201">E180*15</f>
        <v>45</v>
      </c>
      <c r="O180" s="7">
        <f t="shared" si="201"/>
        <v>15</v>
      </c>
      <c r="P180" s="7">
        <f t="shared" si="201"/>
        <v>0</v>
      </c>
      <c r="Q180" s="22">
        <f>SUM(K180:P180)</f>
        <v>187.5</v>
      </c>
    </row>
    <row r="181" spans="1:17" ht="15.75" x14ac:dyDescent="0.25">
      <c r="D181" s="7" t="s">
        <v>0</v>
      </c>
      <c r="E181" s="7"/>
      <c r="F181" s="7"/>
      <c r="G181" s="16"/>
      <c r="H181" s="27"/>
      <c r="I181" s="27"/>
      <c r="J181" s="27" t="s">
        <v>0</v>
      </c>
      <c r="K181" s="7"/>
      <c r="L181" s="7"/>
      <c r="M181" s="7"/>
      <c r="N181" s="7"/>
      <c r="O181" s="7"/>
      <c r="P181" s="7"/>
      <c r="Q181" s="22"/>
    </row>
    <row r="182" spans="1:17" ht="15.75" x14ac:dyDescent="0.25">
      <c r="A182" s="3" t="s">
        <v>13</v>
      </c>
      <c r="B182" s="7">
        <v>3.5</v>
      </c>
      <c r="C182" s="7">
        <v>4</v>
      </c>
      <c r="D182" s="32">
        <v>3</v>
      </c>
      <c r="E182" s="7">
        <v>2.5</v>
      </c>
      <c r="F182" s="7">
        <v>1</v>
      </c>
      <c r="G182" s="16">
        <v>0</v>
      </c>
      <c r="H182" s="27"/>
      <c r="I182" s="27"/>
      <c r="J182" s="27">
        <v>15</v>
      </c>
      <c r="K182" s="7">
        <f t="shared" ref="K182" si="202">B182*15</f>
        <v>52.5</v>
      </c>
      <c r="L182" s="7">
        <f t="shared" ref="L182" si="203">C182*15</f>
        <v>60</v>
      </c>
      <c r="M182" s="7">
        <f t="shared" ref="M182" si="204">D182*15</f>
        <v>45</v>
      </c>
      <c r="N182" s="7">
        <f t="shared" ref="N182:P182" si="205">E182*15</f>
        <v>37.5</v>
      </c>
      <c r="O182" s="7">
        <f t="shared" si="205"/>
        <v>15</v>
      </c>
      <c r="P182" s="7">
        <f t="shared" si="205"/>
        <v>0</v>
      </c>
      <c r="Q182" s="22">
        <f>SUM(K182:P182)</f>
        <v>210</v>
      </c>
    </row>
    <row r="183" spans="1:17" ht="15.75" x14ac:dyDescent="0.25">
      <c r="A183" s="13"/>
      <c r="D183" s="7" t="s">
        <v>0</v>
      </c>
      <c r="E183" s="7"/>
      <c r="F183" s="7"/>
      <c r="G183" s="16"/>
      <c r="H183" s="28"/>
      <c r="I183" s="28"/>
      <c r="J183" s="28"/>
      <c r="K183" s="14"/>
      <c r="L183" s="14"/>
      <c r="M183" s="14"/>
      <c r="N183" s="14"/>
      <c r="O183" s="14"/>
      <c r="P183" s="14"/>
      <c r="Q183" s="22" t="s">
        <v>0</v>
      </c>
    </row>
    <row r="184" spans="1:17" ht="15.75" x14ac:dyDescent="0.25">
      <c r="A184" s="35" t="s">
        <v>10</v>
      </c>
      <c r="B184" s="32">
        <v>1</v>
      </c>
      <c r="C184" s="32">
        <v>1</v>
      </c>
      <c r="D184" s="32">
        <v>1</v>
      </c>
      <c r="E184" s="32">
        <v>1</v>
      </c>
      <c r="F184" s="32">
        <v>1</v>
      </c>
      <c r="G184" s="16">
        <v>0</v>
      </c>
      <c r="H184" s="29"/>
      <c r="I184" s="29"/>
      <c r="J184" s="29">
        <v>5</v>
      </c>
      <c r="K184" s="7">
        <f t="shared" ref="K184:P184" si="206">B184*5</f>
        <v>5</v>
      </c>
      <c r="L184" s="7">
        <f t="shared" si="206"/>
        <v>5</v>
      </c>
      <c r="M184" s="7">
        <f t="shared" si="206"/>
        <v>5</v>
      </c>
      <c r="N184" s="7">
        <f t="shared" si="206"/>
        <v>5</v>
      </c>
      <c r="O184" s="7">
        <f t="shared" si="206"/>
        <v>5</v>
      </c>
      <c r="P184" s="7">
        <f t="shared" si="206"/>
        <v>0</v>
      </c>
      <c r="Q184" s="22">
        <f>SUM(K184:P184)</f>
        <v>25</v>
      </c>
    </row>
    <row r="185" spans="1:17" ht="15.75" x14ac:dyDescent="0.25">
      <c r="A185" s="12"/>
      <c r="E185" s="7"/>
      <c r="F185" s="7"/>
      <c r="G185" s="16"/>
      <c r="H185" s="29"/>
      <c r="I185" s="29"/>
      <c r="J185" s="29"/>
      <c r="K185" s="11"/>
      <c r="L185" s="11"/>
      <c r="M185" s="11"/>
      <c r="N185" s="11"/>
      <c r="O185" s="11"/>
      <c r="P185" s="11"/>
      <c r="Q185" s="23"/>
    </row>
    <row r="186" spans="1:17" ht="15.75" x14ac:dyDescent="0.25">
      <c r="A186" s="33" t="s">
        <v>7</v>
      </c>
      <c r="B186" s="34">
        <v>1</v>
      </c>
      <c r="C186" s="34">
        <v>1</v>
      </c>
      <c r="D186" s="34">
        <v>1</v>
      </c>
      <c r="E186" s="34">
        <v>1</v>
      </c>
      <c r="F186" s="34">
        <v>1</v>
      </c>
      <c r="G186" s="7">
        <v>0</v>
      </c>
      <c r="H186" s="27"/>
      <c r="I186" s="27"/>
      <c r="J186" s="27">
        <v>15</v>
      </c>
      <c r="K186" s="7">
        <f t="shared" ref="K186" si="207">B186*15</f>
        <v>15</v>
      </c>
      <c r="L186" s="7">
        <f t="shared" ref="L186" si="208">C186*15</f>
        <v>15</v>
      </c>
      <c r="M186" s="7">
        <f t="shared" ref="M186" si="209">D186*15</f>
        <v>15</v>
      </c>
      <c r="N186" s="7">
        <f t="shared" ref="N186:P186" si="210">E186*15</f>
        <v>15</v>
      </c>
      <c r="O186" s="7">
        <f t="shared" si="210"/>
        <v>15</v>
      </c>
      <c r="P186" s="7">
        <f t="shared" si="210"/>
        <v>0</v>
      </c>
      <c r="Q186" s="22">
        <f>SUM(K186:P186)</f>
        <v>75</v>
      </c>
    </row>
    <row r="187" spans="1:17" ht="15.75" x14ac:dyDescent="0.25">
      <c r="D187" s="7" t="s">
        <v>0</v>
      </c>
      <c r="E187" s="7"/>
      <c r="F187" s="7"/>
      <c r="G187" s="7"/>
      <c r="H187" s="27"/>
      <c r="I187" s="27"/>
      <c r="J187" s="27"/>
      <c r="Q187" s="22"/>
    </row>
    <row r="188" spans="1:17" ht="15.75" x14ac:dyDescent="0.25">
      <c r="A188" s="3" t="s">
        <v>8</v>
      </c>
      <c r="B188" s="32">
        <v>3.5</v>
      </c>
      <c r="C188" s="32">
        <v>5</v>
      </c>
      <c r="D188" s="32">
        <v>4</v>
      </c>
      <c r="E188" s="32">
        <v>4</v>
      </c>
      <c r="F188" s="32">
        <v>2</v>
      </c>
      <c r="G188" s="7">
        <v>0</v>
      </c>
      <c r="H188" s="27"/>
      <c r="I188" s="27"/>
      <c r="J188" s="27">
        <v>10</v>
      </c>
      <c r="K188" s="7">
        <f t="shared" ref="K188" si="211">B188*10</f>
        <v>35</v>
      </c>
      <c r="L188" s="7">
        <f t="shared" ref="L188" si="212">C188*10</f>
        <v>50</v>
      </c>
      <c r="M188" s="7">
        <f t="shared" ref="M188" si="213">D188*10</f>
        <v>40</v>
      </c>
      <c r="N188" s="7">
        <f t="shared" ref="N188:P188" si="214">E188*10</f>
        <v>40</v>
      </c>
      <c r="O188" s="7">
        <f t="shared" si="214"/>
        <v>20</v>
      </c>
      <c r="P188" s="7">
        <f t="shared" si="214"/>
        <v>0</v>
      </c>
      <c r="Q188" s="22">
        <f>SUM(K188:P188)</f>
        <v>185</v>
      </c>
    </row>
    <row r="189" spans="1:17" ht="15.75" x14ac:dyDescent="0.25">
      <c r="B189" s="7" t="s">
        <v>0</v>
      </c>
      <c r="C189" s="7" t="s">
        <v>0</v>
      </c>
      <c r="E189" s="7"/>
      <c r="F189" s="7" t="s">
        <v>0</v>
      </c>
      <c r="G189" s="7"/>
      <c r="H189" s="27"/>
      <c r="I189" s="27"/>
      <c r="J189" s="27"/>
      <c r="Q189" s="22"/>
    </row>
    <row r="190" spans="1:17" ht="15.75" x14ac:dyDescent="0.25">
      <c r="A190" s="33" t="s">
        <v>9</v>
      </c>
      <c r="B190" s="7">
        <v>1</v>
      </c>
      <c r="C190" s="7">
        <v>1</v>
      </c>
      <c r="D190" s="7">
        <v>1</v>
      </c>
      <c r="E190" s="7">
        <v>1</v>
      </c>
      <c r="F190" s="7">
        <v>1</v>
      </c>
      <c r="G190" s="7">
        <v>0</v>
      </c>
      <c r="J190" s="27">
        <v>10</v>
      </c>
      <c r="K190" s="7">
        <f t="shared" ref="K190" si="215">B190*10</f>
        <v>10</v>
      </c>
      <c r="L190" s="7">
        <f t="shared" ref="L190" si="216">C190*10</f>
        <v>10</v>
      </c>
      <c r="M190" s="7">
        <f t="shared" ref="M190" si="217">D190*10</f>
        <v>10</v>
      </c>
      <c r="N190" s="7">
        <f t="shared" ref="N190:P190" si="218">E190*10</f>
        <v>10</v>
      </c>
      <c r="O190" s="7">
        <f t="shared" si="218"/>
        <v>10</v>
      </c>
      <c r="P190" s="7">
        <f t="shared" si="218"/>
        <v>0</v>
      </c>
      <c r="Q190" s="22">
        <f>SUM(K190:P190)</f>
        <v>50</v>
      </c>
    </row>
    <row r="191" spans="1:17" ht="15.75" x14ac:dyDescent="0.25">
      <c r="B191" s="7" t="s">
        <v>0</v>
      </c>
      <c r="C191" s="7" t="s">
        <v>0</v>
      </c>
      <c r="D191" s="7" t="s">
        <v>0</v>
      </c>
      <c r="E191" s="7"/>
      <c r="F191" s="7"/>
      <c r="G191" s="7"/>
      <c r="J191" s="27"/>
      <c r="K191" s="7"/>
      <c r="L191" s="7"/>
      <c r="M191" s="7"/>
      <c r="N191" s="7"/>
      <c r="O191" s="7"/>
      <c r="P191" s="7"/>
      <c r="Q191" s="22"/>
    </row>
    <row r="192" spans="1:17" ht="15.75" x14ac:dyDescent="0.25">
      <c r="A192" s="33" t="s">
        <v>11</v>
      </c>
      <c r="B192" s="7">
        <v>1</v>
      </c>
      <c r="C192" s="7">
        <v>1</v>
      </c>
      <c r="D192" s="7">
        <v>1</v>
      </c>
      <c r="E192" s="7">
        <v>1</v>
      </c>
      <c r="F192" s="7">
        <v>1</v>
      </c>
      <c r="G192" s="7">
        <v>0</v>
      </c>
      <c r="J192" s="27">
        <v>10</v>
      </c>
      <c r="K192" s="7">
        <f t="shared" ref="K192" si="219">B192*10</f>
        <v>10</v>
      </c>
      <c r="L192" s="7">
        <f t="shared" ref="L192" si="220">C192*10</f>
        <v>10</v>
      </c>
      <c r="M192" s="7">
        <f t="shared" ref="M192" si="221">D192*10</f>
        <v>10</v>
      </c>
      <c r="N192" s="7">
        <f t="shared" ref="N192:P192" si="222">E192*10</f>
        <v>10</v>
      </c>
      <c r="O192" s="7">
        <f t="shared" si="222"/>
        <v>10</v>
      </c>
      <c r="P192" s="7">
        <f t="shared" si="222"/>
        <v>0</v>
      </c>
      <c r="Q192" s="22">
        <f>SUM(K192:P192)</f>
        <v>50</v>
      </c>
    </row>
    <row r="193" spans="1:17" ht="15.75" x14ac:dyDescent="0.25">
      <c r="K193" s="21">
        <f>SUM(K178:K192)</f>
        <v>222.5</v>
      </c>
      <c r="L193" s="21">
        <f>SUM(L178:L192)</f>
        <v>235</v>
      </c>
      <c r="M193" s="21">
        <f t="shared" ref="M193:N193" si="223">SUM(M178:M192)</f>
        <v>212.5</v>
      </c>
      <c r="N193" s="21">
        <f t="shared" si="223"/>
        <v>222.5</v>
      </c>
      <c r="O193" s="21">
        <f t="shared" ref="O193:P193" si="224">SUM(O178:O192)</f>
        <v>110</v>
      </c>
      <c r="P193" s="21">
        <f t="shared" si="224"/>
        <v>0</v>
      </c>
      <c r="Q193" s="6">
        <f>SUM(Q178:Q192)</f>
        <v>1002.5</v>
      </c>
    </row>
    <row r="195" spans="1:17" ht="15.75" thickBot="1" x14ac:dyDescent="0.25"/>
    <row r="196" spans="1:17" ht="16.5" thickBot="1" x14ac:dyDescent="0.3">
      <c r="B196" s="31"/>
      <c r="C196" s="31"/>
      <c r="D196" s="31"/>
      <c r="E196" s="17" t="s">
        <v>3</v>
      </c>
      <c r="F196" s="24"/>
      <c r="M196" s="18" t="s">
        <v>1</v>
      </c>
      <c r="N196" s="19"/>
      <c r="O196" s="26"/>
      <c r="P196" s="25"/>
      <c r="Q196" s="25"/>
    </row>
    <row r="198" spans="1:17" x14ac:dyDescent="0.2">
      <c r="A198" s="4"/>
      <c r="B198" s="5" t="s">
        <v>5</v>
      </c>
      <c r="C198" s="5" t="s">
        <v>17</v>
      </c>
      <c r="D198" s="5" t="s">
        <v>16</v>
      </c>
      <c r="E198" s="5" t="s">
        <v>19</v>
      </c>
      <c r="F198" s="5" t="s">
        <v>44</v>
      </c>
      <c r="G198" s="5" t="s">
        <v>45</v>
      </c>
      <c r="H198" s="5"/>
      <c r="I198" s="5"/>
      <c r="J198" s="5"/>
      <c r="K198" s="5" t="s">
        <v>5</v>
      </c>
      <c r="L198" s="5" t="s">
        <v>17</v>
      </c>
      <c r="M198" s="5" t="s">
        <v>16</v>
      </c>
      <c r="N198" s="5" t="s">
        <v>19</v>
      </c>
      <c r="O198" s="5" t="s">
        <v>44</v>
      </c>
      <c r="P198" s="5" t="s">
        <v>45</v>
      </c>
    </row>
    <row r="199" spans="1:17" ht="15.75" x14ac:dyDescent="0.25">
      <c r="A199" s="6" t="s">
        <v>27</v>
      </c>
      <c r="E199" s="7"/>
      <c r="F199" s="7"/>
      <c r="G199" s="7"/>
      <c r="H199" s="27"/>
      <c r="I199" s="27"/>
      <c r="J199" s="27" t="s">
        <v>4</v>
      </c>
      <c r="K199" s="20"/>
      <c r="L199" s="20"/>
      <c r="M199" s="7"/>
      <c r="N199" s="7"/>
      <c r="O199" s="7"/>
      <c r="P199" s="7"/>
    </row>
    <row r="200" spans="1:17" x14ac:dyDescent="0.2">
      <c r="E200" s="7"/>
      <c r="F200" s="7"/>
      <c r="G200" s="7"/>
      <c r="H200" s="27"/>
      <c r="I200" s="27"/>
      <c r="J200" s="27"/>
      <c r="K200" s="20"/>
      <c r="L200" s="20"/>
      <c r="M200" s="7"/>
      <c r="N200" s="7"/>
      <c r="O200" s="7"/>
      <c r="P200" s="7"/>
    </row>
    <row r="201" spans="1:17" ht="15.75" x14ac:dyDescent="0.25">
      <c r="A201" s="3" t="s">
        <v>12</v>
      </c>
      <c r="B201" s="7">
        <v>3.25</v>
      </c>
      <c r="C201" s="7">
        <v>5</v>
      </c>
      <c r="D201" s="7">
        <v>4</v>
      </c>
      <c r="E201" s="7">
        <v>4</v>
      </c>
      <c r="F201" s="7">
        <v>3</v>
      </c>
      <c r="G201" s="16">
        <v>0</v>
      </c>
      <c r="H201" s="27"/>
      <c r="I201" s="27"/>
      <c r="J201" s="27">
        <v>20</v>
      </c>
      <c r="K201" s="7">
        <f t="shared" ref="K201" si="225">B201*20</f>
        <v>65</v>
      </c>
      <c r="L201" s="7">
        <f t="shared" ref="L201" si="226">C201*20</f>
        <v>100</v>
      </c>
      <c r="M201" s="7">
        <f t="shared" ref="M201" si="227">D201*20</f>
        <v>80</v>
      </c>
      <c r="N201" s="7">
        <f t="shared" ref="N201:P201" si="228">E201*20</f>
        <v>80</v>
      </c>
      <c r="O201" s="7">
        <f t="shared" si="228"/>
        <v>60</v>
      </c>
      <c r="P201" s="7">
        <f t="shared" si="228"/>
        <v>0</v>
      </c>
      <c r="Q201" s="22">
        <f>SUM(K201:P201)</f>
        <v>385</v>
      </c>
    </row>
    <row r="202" spans="1:17" ht="15.75" x14ac:dyDescent="0.25">
      <c r="A202" s="8"/>
      <c r="C202" s="7" t="s">
        <v>0</v>
      </c>
      <c r="E202" s="7"/>
      <c r="F202" s="7"/>
      <c r="G202" s="16"/>
      <c r="H202" s="27"/>
      <c r="I202" s="27"/>
      <c r="J202" s="27"/>
      <c r="K202" s="7"/>
      <c r="L202" s="7"/>
      <c r="M202" s="7"/>
      <c r="N202" s="7"/>
      <c r="O202" s="7"/>
      <c r="P202" s="7"/>
      <c r="Q202" s="22"/>
    </row>
    <row r="203" spans="1:17" ht="15.75" x14ac:dyDescent="0.25">
      <c r="A203" s="8" t="s">
        <v>6</v>
      </c>
      <c r="B203" s="7">
        <v>3.25</v>
      </c>
      <c r="C203" s="7">
        <v>5</v>
      </c>
      <c r="D203" s="7">
        <v>4</v>
      </c>
      <c r="E203" s="7">
        <v>4</v>
      </c>
      <c r="F203" s="7">
        <v>3</v>
      </c>
      <c r="G203" s="16">
        <v>0</v>
      </c>
      <c r="H203" s="27"/>
      <c r="I203" s="27"/>
      <c r="J203" s="27">
        <v>15</v>
      </c>
      <c r="K203" s="7">
        <f t="shared" ref="K203" si="229">B203*15</f>
        <v>48.75</v>
      </c>
      <c r="L203" s="7">
        <f t="shared" ref="L203" si="230">C203*15</f>
        <v>75</v>
      </c>
      <c r="M203" s="7">
        <f t="shared" ref="M203" si="231">D203*15</f>
        <v>60</v>
      </c>
      <c r="N203" s="7">
        <f t="shared" ref="N203:P203" si="232">E203*15</f>
        <v>60</v>
      </c>
      <c r="O203" s="7">
        <f t="shared" si="232"/>
        <v>45</v>
      </c>
      <c r="P203" s="7">
        <f t="shared" si="232"/>
        <v>0</v>
      </c>
      <c r="Q203" s="22">
        <f>SUM(K203:P203)</f>
        <v>288.75</v>
      </c>
    </row>
    <row r="204" spans="1:17" ht="15.75" x14ac:dyDescent="0.25">
      <c r="D204" s="7" t="s">
        <v>0</v>
      </c>
      <c r="E204" s="7"/>
      <c r="F204" s="7"/>
      <c r="G204" s="16"/>
      <c r="H204" s="27"/>
      <c r="I204" s="27"/>
      <c r="J204" s="27" t="s">
        <v>0</v>
      </c>
      <c r="K204" s="7"/>
      <c r="L204" s="7"/>
      <c r="M204" s="7"/>
      <c r="N204" s="7"/>
      <c r="O204" s="7"/>
      <c r="P204" s="7"/>
      <c r="Q204" s="22"/>
    </row>
    <row r="205" spans="1:17" ht="15.75" x14ac:dyDescent="0.25">
      <c r="A205" s="3" t="s">
        <v>13</v>
      </c>
      <c r="B205" s="7">
        <v>3</v>
      </c>
      <c r="C205" s="7">
        <v>5</v>
      </c>
      <c r="D205" s="32">
        <v>4</v>
      </c>
      <c r="E205" s="7">
        <v>4</v>
      </c>
      <c r="F205" s="7">
        <v>3</v>
      </c>
      <c r="G205" s="16">
        <v>0</v>
      </c>
      <c r="H205" s="27"/>
      <c r="I205" s="27"/>
      <c r="J205" s="27">
        <v>15</v>
      </c>
      <c r="K205" s="7">
        <f t="shared" ref="K205" si="233">B205*15</f>
        <v>45</v>
      </c>
      <c r="L205" s="7">
        <f t="shared" ref="L205" si="234">C205*15</f>
        <v>75</v>
      </c>
      <c r="M205" s="7">
        <f t="shared" ref="M205" si="235">D205*15</f>
        <v>60</v>
      </c>
      <c r="N205" s="7">
        <f t="shared" ref="N205:P205" si="236">E205*15</f>
        <v>60</v>
      </c>
      <c r="O205" s="7">
        <f t="shared" si="236"/>
        <v>45</v>
      </c>
      <c r="P205" s="7">
        <f t="shared" si="236"/>
        <v>0</v>
      </c>
      <c r="Q205" s="22">
        <f>SUM(K205:P205)</f>
        <v>285</v>
      </c>
    </row>
    <row r="206" spans="1:17" ht="15.75" x14ac:dyDescent="0.25">
      <c r="A206" s="13"/>
      <c r="D206" s="7" t="s">
        <v>0</v>
      </c>
      <c r="E206" s="7"/>
      <c r="F206" s="7"/>
      <c r="G206" s="16"/>
      <c r="H206" s="28"/>
      <c r="I206" s="28"/>
      <c r="J206" s="28"/>
      <c r="K206" s="14"/>
      <c r="L206" s="14"/>
      <c r="M206" s="14"/>
      <c r="N206" s="14"/>
      <c r="O206" s="14"/>
      <c r="P206" s="14"/>
      <c r="Q206" s="22" t="s">
        <v>0</v>
      </c>
    </row>
    <row r="207" spans="1:17" ht="15.75" x14ac:dyDescent="0.25">
      <c r="A207" s="35" t="s">
        <v>10</v>
      </c>
      <c r="B207" s="32">
        <v>1</v>
      </c>
      <c r="C207" s="32">
        <v>1</v>
      </c>
      <c r="D207" s="32">
        <v>1</v>
      </c>
      <c r="E207" s="32">
        <v>1</v>
      </c>
      <c r="F207" s="32">
        <v>1</v>
      </c>
      <c r="G207" s="16">
        <v>0</v>
      </c>
      <c r="H207" s="29"/>
      <c r="I207" s="29"/>
      <c r="J207" s="29">
        <v>5</v>
      </c>
      <c r="K207" s="7">
        <v>3</v>
      </c>
      <c r="L207" s="7">
        <v>3</v>
      </c>
      <c r="M207" s="7">
        <v>3</v>
      </c>
      <c r="N207" s="7">
        <v>3</v>
      </c>
      <c r="O207" s="7">
        <v>3</v>
      </c>
      <c r="P207" s="7">
        <v>0</v>
      </c>
      <c r="Q207" s="22">
        <f>SUM(K207:P207)</f>
        <v>15</v>
      </c>
    </row>
    <row r="208" spans="1:17" ht="15.75" x14ac:dyDescent="0.25">
      <c r="A208" s="12"/>
      <c r="E208" s="7"/>
      <c r="F208" s="7"/>
      <c r="G208" s="16"/>
      <c r="H208" s="29"/>
      <c r="I208" s="29"/>
      <c r="J208" s="29"/>
      <c r="K208" s="11"/>
      <c r="L208" s="11"/>
      <c r="M208" s="11"/>
      <c r="N208" s="11"/>
      <c r="O208" s="11"/>
      <c r="P208" s="11"/>
      <c r="Q208" s="23"/>
    </row>
    <row r="209" spans="1:17" ht="15.75" x14ac:dyDescent="0.25">
      <c r="A209" s="33" t="s">
        <v>7</v>
      </c>
      <c r="B209" s="34">
        <v>1</v>
      </c>
      <c r="C209" s="34">
        <v>1</v>
      </c>
      <c r="D209" s="34">
        <v>1</v>
      </c>
      <c r="E209" s="34">
        <v>1</v>
      </c>
      <c r="F209" s="34">
        <v>1</v>
      </c>
      <c r="G209" s="7">
        <v>0</v>
      </c>
      <c r="H209" s="27"/>
      <c r="I209" s="27"/>
      <c r="J209" s="27">
        <v>15</v>
      </c>
      <c r="K209" s="7">
        <f t="shared" ref="K209" si="237">B209*15</f>
        <v>15</v>
      </c>
      <c r="L209" s="7">
        <f t="shared" ref="L209" si="238">C209*15</f>
        <v>15</v>
      </c>
      <c r="M209" s="7">
        <f t="shared" ref="M209" si="239">D209*15</f>
        <v>15</v>
      </c>
      <c r="N209" s="7">
        <f t="shared" ref="N209:P209" si="240">E209*15</f>
        <v>15</v>
      </c>
      <c r="O209" s="7">
        <f t="shared" si="240"/>
        <v>15</v>
      </c>
      <c r="P209" s="7">
        <f t="shared" si="240"/>
        <v>0</v>
      </c>
      <c r="Q209" s="22">
        <f>SUM(K209:P209)</f>
        <v>75</v>
      </c>
    </row>
    <row r="210" spans="1:17" ht="15.75" x14ac:dyDescent="0.25">
      <c r="D210" s="7" t="s">
        <v>0</v>
      </c>
      <c r="E210" s="7"/>
      <c r="F210" s="7"/>
      <c r="G210" s="7"/>
      <c r="H210" s="27"/>
      <c r="I210" s="27"/>
      <c r="J210" s="27"/>
      <c r="Q210" s="22"/>
    </row>
    <row r="211" spans="1:17" ht="15.75" x14ac:dyDescent="0.25">
      <c r="A211" s="3" t="s">
        <v>8</v>
      </c>
      <c r="B211" s="32">
        <v>3.5</v>
      </c>
      <c r="C211" s="32">
        <v>5</v>
      </c>
      <c r="D211" s="32">
        <v>4</v>
      </c>
      <c r="E211" s="32">
        <v>4</v>
      </c>
      <c r="F211" s="32">
        <v>3</v>
      </c>
      <c r="G211" s="7">
        <v>0</v>
      </c>
      <c r="H211" s="27"/>
      <c r="I211" s="27"/>
      <c r="J211" s="27">
        <v>10</v>
      </c>
      <c r="K211" s="7">
        <f t="shared" ref="K211" si="241">B211*10</f>
        <v>35</v>
      </c>
      <c r="L211" s="7">
        <f t="shared" ref="L211" si="242">C211*10</f>
        <v>50</v>
      </c>
      <c r="M211" s="7">
        <f t="shared" ref="M211" si="243">D211*10</f>
        <v>40</v>
      </c>
      <c r="N211" s="7">
        <f t="shared" ref="N211:P211" si="244">E211*10</f>
        <v>40</v>
      </c>
      <c r="O211" s="7">
        <f t="shared" si="244"/>
        <v>30</v>
      </c>
      <c r="P211" s="7">
        <f t="shared" si="244"/>
        <v>0</v>
      </c>
      <c r="Q211" s="22">
        <f>SUM(K211:P211)</f>
        <v>195</v>
      </c>
    </row>
    <row r="212" spans="1:17" ht="15.75" x14ac:dyDescent="0.25">
      <c r="B212" s="7" t="s">
        <v>0</v>
      </c>
      <c r="C212" s="7" t="s">
        <v>0</v>
      </c>
      <c r="E212" s="7"/>
      <c r="F212" s="7" t="s">
        <v>0</v>
      </c>
      <c r="G212" s="7"/>
      <c r="H212" s="27"/>
      <c r="I212" s="27"/>
      <c r="J212" s="27"/>
      <c r="Q212" s="22"/>
    </row>
    <row r="213" spans="1:17" ht="15.75" x14ac:dyDescent="0.25">
      <c r="A213" s="33" t="s">
        <v>9</v>
      </c>
      <c r="B213" s="7">
        <v>1</v>
      </c>
      <c r="C213" s="7">
        <v>1</v>
      </c>
      <c r="D213" s="7">
        <v>1</v>
      </c>
      <c r="E213" s="7">
        <v>1</v>
      </c>
      <c r="F213" s="7">
        <v>1</v>
      </c>
      <c r="G213" s="7">
        <v>0</v>
      </c>
      <c r="J213" s="27">
        <v>10</v>
      </c>
      <c r="K213" s="7">
        <f t="shared" ref="K213" si="245">B213*10</f>
        <v>10</v>
      </c>
      <c r="L213" s="7">
        <f t="shared" ref="L213" si="246">C213*10</f>
        <v>10</v>
      </c>
      <c r="M213" s="7">
        <f t="shared" ref="M213" si="247">D213*10</f>
        <v>10</v>
      </c>
      <c r="N213" s="7">
        <f t="shared" ref="N213:P213" si="248">E213*10</f>
        <v>10</v>
      </c>
      <c r="O213" s="7">
        <f t="shared" si="248"/>
        <v>10</v>
      </c>
      <c r="P213" s="7">
        <f t="shared" si="248"/>
        <v>0</v>
      </c>
      <c r="Q213" s="22">
        <f>SUM(K213:P213)</f>
        <v>50</v>
      </c>
    </row>
    <row r="214" spans="1:17" ht="15.75" x14ac:dyDescent="0.25">
      <c r="B214" s="7" t="s">
        <v>0</v>
      </c>
      <c r="C214" s="7" t="s">
        <v>0</v>
      </c>
      <c r="D214" s="7" t="s">
        <v>0</v>
      </c>
      <c r="E214" s="7"/>
      <c r="F214" s="7"/>
      <c r="G214" s="7"/>
      <c r="J214" s="27"/>
      <c r="K214" s="7"/>
      <c r="L214" s="7"/>
      <c r="M214" s="7"/>
      <c r="N214" s="7"/>
      <c r="O214" s="7"/>
      <c r="P214" s="7"/>
      <c r="Q214" s="22"/>
    </row>
    <row r="215" spans="1:17" ht="15.75" x14ac:dyDescent="0.25">
      <c r="A215" s="33" t="s">
        <v>11</v>
      </c>
      <c r="B215" s="7">
        <v>1</v>
      </c>
      <c r="C215" s="7">
        <v>1</v>
      </c>
      <c r="D215" s="7">
        <v>1</v>
      </c>
      <c r="E215" s="7">
        <v>1</v>
      </c>
      <c r="F215" s="7">
        <v>1</v>
      </c>
      <c r="G215" s="7">
        <v>0</v>
      </c>
      <c r="J215" s="27">
        <v>10</v>
      </c>
      <c r="K215" s="7">
        <f t="shared" ref="K215" si="249">B215*10</f>
        <v>10</v>
      </c>
      <c r="L215" s="7">
        <f t="shared" ref="L215" si="250">C215*10</f>
        <v>10</v>
      </c>
      <c r="M215" s="7">
        <f t="shared" ref="M215" si="251">D215*10</f>
        <v>10</v>
      </c>
      <c r="N215" s="7">
        <f t="shared" ref="N215:P215" si="252">E215*10</f>
        <v>10</v>
      </c>
      <c r="O215" s="7">
        <f t="shared" si="252"/>
        <v>10</v>
      </c>
      <c r="P215" s="7">
        <f t="shared" si="252"/>
        <v>0</v>
      </c>
      <c r="Q215" s="22">
        <f>SUM(K215:P215)</f>
        <v>50</v>
      </c>
    </row>
    <row r="216" spans="1:17" ht="15.75" x14ac:dyDescent="0.25">
      <c r="K216" s="21">
        <f>SUM(K201:K215)</f>
        <v>231.75</v>
      </c>
      <c r="L216" s="21">
        <f>SUM(L201:L215)</f>
        <v>338</v>
      </c>
      <c r="M216" s="21">
        <f t="shared" ref="M216:N216" si="253">SUM(M201:M215)</f>
        <v>278</v>
      </c>
      <c r="N216" s="21">
        <f t="shared" si="253"/>
        <v>278</v>
      </c>
      <c r="O216" s="21">
        <f t="shared" ref="O216:P216" si="254">SUM(O201:O215)</f>
        <v>218</v>
      </c>
      <c r="P216" s="21">
        <f t="shared" si="254"/>
        <v>0</v>
      </c>
      <c r="Q216" s="6">
        <f>SUM(Q201:Q215)</f>
        <v>1343.75</v>
      </c>
    </row>
    <row r="219" spans="1:17" ht="15.75" thickBot="1" x14ac:dyDescent="0.25"/>
    <row r="220" spans="1:17" ht="16.5" thickBot="1" x14ac:dyDescent="0.3">
      <c r="B220" s="31"/>
      <c r="C220" s="31"/>
      <c r="D220" s="31"/>
      <c r="E220" s="17" t="s">
        <v>3</v>
      </c>
      <c r="F220" s="24"/>
      <c r="M220" s="18" t="s">
        <v>1</v>
      </c>
      <c r="N220" s="19"/>
      <c r="O220" s="26"/>
      <c r="P220" s="25"/>
      <c r="Q220" s="25"/>
    </row>
    <row r="222" spans="1:17" x14ac:dyDescent="0.2">
      <c r="A222" s="4"/>
      <c r="B222" s="5" t="s">
        <v>5</v>
      </c>
      <c r="C222" s="5" t="s">
        <v>17</v>
      </c>
      <c r="D222" s="5" t="s">
        <v>16</v>
      </c>
      <c r="E222" s="5" t="s">
        <v>19</v>
      </c>
      <c r="F222" s="5" t="s">
        <v>44</v>
      </c>
      <c r="G222" s="5" t="s">
        <v>45</v>
      </c>
      <c r="H222" s="5"/>
      <c r="I222" s="5"/>
      <c r="J222" s="5"/>
      <c r="K222" s="5" t="s">
        <v>5</v>
      </c>
      <c r="L222" s="5" t="s">
        <v>17</v>
      </c>
      <c r="M222" s="5" t="s">
        <v>16</v>
      </c>
      <c r="N222" s="5" t="s">
        <v>19</v>
      </c>
      <c r="O222" s="5" t="s">
        <v>44</v>
      </c>
      <c r="P222" s="5" t="s">
        <v>45</v>
      </c>
    </row>
    <row r="223" spans="1:17" ht="15.75" x14ac:dyDescent="0.25">
      <c r="A223" s="6" t="s">
        <v>28</v>
      </c>
      <c r="B223" s="7" t="s">
        <v>0</v>
      </c>
      <c r="E223" s="7"/>
      <c r="F223" s="7"/>
      <c r="G223" s="7"/>
      <c r="H223" s="27"/>
      <c r="I223" s="27"/>
      <c r="J223" s="27" t="s">
        <v>4</v>
      </c>
      <c r="K223" s="20"/>
      <c r="L223" s="20"/>
      <c r="M223" s="7"/>
      <c r="N223" s="7"/>
      <c r="O223" s="7"/>
      <c r="P223" s="7"/>
    </row>
    <row r="224" spans="1:17" x14ac:dyDescent="0.2">
      <c r="E224" s="7"/>
      <c r="F224" s="7"/>
      <c r="G224" s="7"/>
      <c r="H224" s="27"/>
      <c r="I224" s="27"/>
      <c r="J224" s="27"/>
      <c r="K224" s="20"/>
      <c r="L224" s="20"/>
      <c r="M224" s="7"/>
      <c r="N224" s="7"/>
      <c r="O224" s="7"/>
      <c r="P224" s="7"/>
    </row>
    <row r="225" spans="1:17" ht="15.75" x14ac:dyDescent="0.25">
      <c r="A225" s="3" t="s">
        <v>12</v>
      </c>
      <c r="B225" s="7">
        <v>4.25</v>
      </c>
      <c r="C225" s="7">
        <v>5</v>
      </c>
      <c r="D225" s="7">
        <v>2.5</v>
      </c>
      <c r="E225" s="7">
        <v>4</v>
      </c>
      <c r="F225" s="7">
        <v>2</v>
      </c>
      <c r="G225" s="16">
        <v>0</v>
      </c>
      <c r="H225" s="27"/>
      <c r="I225" s="27"/>
      <c r="J225" s="27">
        <v>20</v>
      </c>
      <c r="K225" s="7">
        <f t="shared" ref="K225" si="255">B225*20</f>
        <v>85</v>
      </c>
      <c r="L225" s="7">
        <f t="shared" ref="L225" si="256">C225*20</f>
        <v>100</v>
      </c>
      <c r="M225" s="7">
        <f t="shared" ref="M225" si="257">D225*20</f>
        <v>50</v>
      </c>
      <c r="N225" s="7">
        <f t="shared" ref="N225:P225" si="258">E225*20</f>
        <v>80</v>
      </c>
      <c r="O225" s="7">
        <f t="shared" si="258"/>
        <v>40</v>
      </c>
      <c r="P225" s="7">
        <f t="shared" si="258"/>
        <v>0</v>
      </c>
      <c r="Q225" s="22">
        <f>SUM(K225:P225)</f>
        <v>355</v>
      </c>
    </row>
    <row r="226" spans="1:17" ht="15.75" x14ac:dyDescent="0.25">
      <c r="A226" s="8"/>
      <c r="C226" s="7" t="s">
        <v>0</v>
      </c>
      <c r="E226" s="7"/>
      <c r="F226" s="7"/>
      <c r="G226" s="16"/>
      <c r="H226" s="27"/>
      <c r="I226" s="27"/>
      <c r="J226" s="27"/>
      <c r="K226" s="7"/>
      <c r="L226" s="7"/>
      <c r="M226" s="7"/>
      <c r="N226" s="7"/>
      <c r="O226" s="7"/>
      <c r="P226" s="7"/>
      <c r="Q226" s="22"/>
    </row>
    <row r="227" spans="1:17" ht="15.75" x14ac:dyDescent="0.25">
      <c r="A227" s="8" t="s">
        <v>6</v>
      </c>
      <c r="B227" s="7">
        <v>4</v>
      </c>
      <c r="C227" s="7">
        <v>5</v>
      </c>
      <c r="D227" s="7">
        <v>2.5</v>
      </c>
      <c r="E227" s="7">
        <v>3</v>
      </c>
      <c r="F227" s="7">
        <v>3</v>
      </c>
      <c r="G227" s="16">
        <v>0</v>
      </c>
      <c r="H227" s="27"/>
      <c r="I227" s="27"/>
      <c r="J227" s="27">
        <v>15</v>
      </c>
      <c r="K227" s="7">
        <f t="shared" ref="K227" si="259">B227*15</f>
        <v>60</v>
      </c>
      <c r="L227" s="7">
        <f t="shared" ref="L227" si="260">C227*15</f>
        <v>75</v>
      </c>
      <c r="M227" s="7">
        <f t="shared" ref="M227" si="261">D227*15</f>
        <v>37.5</v>
      </c>
      <c r="N227" s="7">
        <f t="shared" ref="N227:P227" si="262">E227*15</f>
        <v>45</v>
      </c>
      <c r="O227" s="7">
        <f t="shared" si="262"/>
        <v>45</v>
      </c>
      <c r="P227" s="7">
        <f t="shared" si="262"/>
        <v>0</v>
      </c>
      <c r="Q227" s="22">
        <f>SUM(K227:P227)</f>
        <v>262.5</v>
      </c>
    </row>
    <row r="228" spans="1:17" ht="15.75" x14ac:dyDescent="0.25">
      <c r="D228" s="7" t="s">
        <v>0</v>
      </c>
      <c r="E228" s="7"/>
      <c r="F228" s="7"/>
      <c r="G228" s="16"/>
      <c r="H228" s="27"/>
      <c r="I228" s="27"/>
      <c r="J228" s="27" t="s">
        <v>0</v>
      </c>
      <c r="K228" s="7"/>
      <c r="L228" s="7"/>
      <c r="M228" s="7"/>
      <c r="N228" s="7"/>
      <c r="O228" s="7"/>
      <c r="P228" s="7"/>
      <c r="Q228" s="22"/>
    </row>
    <row r="229" spans="1:17" ht="15.75" x14ac:dyDescent="0.25">
      <c r="A229" s="3" t="s">
        <v>13</v>
      </c>
      <c r="B229" s="7">
        <v>4</v>
      </c>
      <c r="C229" s="7">
        <v>5</v>
      </c>
      <c r="D229" s="32">
        <v>3.5</v>
      </c>
      <c r="E229" s="7">
        <v>3.5</v>
      </c>
      <c r="F229" s="7">
        <v>3</v>
      </c>
      <c r="G229" s="16">
        <v>0</v>
      </c>
      <c r="H229" s="27"/>
      <c r="I229" s="27"/>
      <c r="J229" s="27">
        <v>15</v>
      </c>
      <c r="K229" s="7">
        <f t="shared" ref="K229" si="263">B229*15</f>
        <v>60</v>
      </c>
      <c r="L229" s="7">
        <f t="shared" ref="L229" si="264">C229*15</f>
        <v>75</v>
      </c>
      <c r="M229" s="7">
        <f t="shared" ref="M229" si="265">D229*15</f>
        <v>52.5</v>
      </c>
      <c r="N229" s="7">
        <f t="shared" ref="N229:P229" si="266">E229*15</f>
        <v>52.5</v>
      </c>
      <c r="O229" s="7">
        <f t="shared" si="266"/>
        <v>45</v>
      </c>
      <c r="P229" s="7">
        <f t="shared" si="266"/>
        <v>0</v>
      </c>
      <c r="Q229" s="22">
        <f>SUM(K229:P229)</f>
        <v>285</v>
      </c>
    </row>
    <row r="230" spans="1:17" ht="15.75" x14ac:dyDescent="0.25">
      <c r="A230" s="13"/>
      <c r="D230" s="7" t="s">
        <v>0</v>
      </c>
      <c r="E230" s="7"/>
      <c r="F230" s="7"/>
      <c r="G230" s="16"/>
      <c r="H230" s="28"/>
      <c r="I230" s="28"/>
      <c r="J230" s="28"/>
      <c r="K230" s="14"/>
      <c r="L230" s="14"/>
      <c r="M230" s="14"/>
      <c r="N230" s="14"/>
      <c r="O230" s="14"/>
      <c r="P230" s="14"/>
      <c r="Q230" s="22" t="s">
        <v>0</v>
      </c>
    </row>
    <row r="231" spans="1:17" ht="15.75" x14ac:dyDescent="0.25">
      <c r="A231" s="35" t="s">
        <v>10</v>
      </c>
      <c r="B231" s="32">
        <v>1</v>
      </c>
      <c r="C231" s="32">
        <v>1</v>
      </c>
      <c r="D231" s="32">
        <v>1</v>
      </c>
      <c r="E231" s="32">
        <v>1</v>
      </c>
      <c r="F231" s="32">
        <v>1</v>
      </c>
      <c r="G231" s="16">
        <v>0</v>
      </c>
      <c r="H231" s="29"/>
      <c r="I231" s="29"/>
      <c r="J231" s="29">
        <v>5</v>
      </c>
      <c r="K231" s="7">
        <f t="shared" ref="K231:P231" si="267">B231*5</f>
        <v>5</v>
      </c>
      <c r="L231" s="7">
        <f t="shared" si="267"/>
        <v>5</v>
      </c>
      <c r="M231" s="7">
        <f t="shared" si="267"/>
        <v>5</v>
      </c>
      <c r="N231" s="7">
        <f t="shared" si="267"/>
        <v>5</v>
      </c>
      <c r="O231" s="7">
        <f t="shared" si="267"/>
        <v>5</v>
      </c>
      <c r="P231" s="7">
        <f t="shared" si="267"/>
        <v>0</v>
      </c>
      <c r="Q231" s="22">
        <f>SUM(K231:P231)</f>
        <v>25</v>
      </c>
    </row>
    <row r="232" spans="1:17" ht="15.75" x14ac:dyDescent="0.25">
      <c r="A232" s="12"/>
      <c r="E232" s="7"/>
      <c r="F232" s="7"/>
      <c r="G232" s="16"/>
      <c r="H232" s="29"/>
      <c r="I232" s="29"/>
      <c r="J232" s="29"/>
      <c r="K232" s="11"/>
      <c r="L232" s="11"/>
      <c r="M232" s="11"/>
      <c r="N232" s="11"/>
      <c r="O232" s="11"/>
      <c r="P232" s="11"/>
      <c r="Q232" s="23"/>
    </row>
    <row r="233" spans="1:17" ht="15.75" x14ac:dyDescent="0.25">
      <c r="A233" s="33" t="s">
        <v>7</v>
      </c>
      <c r="B233" s="34">
        <v>1</v>
      </c>
      <c r="C233" s="34">
        <v>1</v>
      </c>
      <c r="D233" s="34">
        <v>1</v>
      </c>
      <c r="E233" s="34">
        <v>1</v>
      </c>
      <c r="F233" s="34">
        <v>1</v>
      </c>
      <c r="G233" s="7">
        <v>0</v>
      </c>
      <c r="H233" s="27"/>
      <c r="I233" s="27"/>
      <c r="J233" s="27">
        <v>15</v>
      </c>
      <c r="K233" s="7">
        <f t="shared" ref="K233" si="268">B233*15</f>
        <v>15</v>
      </c>
      <c r="L233" s="7">
        <f t="shared" ref="L233" si="269">C233*15</f>
        <v>15</v>
      </c>
      <c r="M233" s="7">
        <f t="shared" ref="M233" si="270">D233*15</f>
        <v>15</v>
      </c>
      <c r="N233" s="7">
        <f t="shared" ref="N233:P233" si="271">E233*15</f>
        <v>15</v>
      </c>
      <c r="O233" s="7">
        <f t="shared" si="271"/>
        <v>15</v>
      </c>
      <c r="P233" s="7">
        <f t="shared" si="271"/>
        <v>0</v>
      </c>
      <c r="Q233" s="22">
        <f>SUM(K233:P233)</f>
        <v>75</v>
      </c>
    </row>
    <row r="234" spans="1:17" ht="15.75" x14ac:dyDescent="0.25">
      <c r="D234" s="7" t="s">
        <v>0</v>
      </c>
      <c r="E234" s="7"/>
      <c r="F234" s="7"/>
      <c r="G234" s="7"/>
      <c r="H234" s="27"/>
      <c r="I234" s="27"/>
      <c r="J234" s="27"/>
      <c r="Q234" s="22"/>
    </row>
    <row r="235" spans="1:17" ht="15.75" x14ac:dyDescent="0.25">
      <c r="A235" s="3" t="s">
        <v>8</v>
      </c>
      <c r="B235" s="32">
        <v>4</v>
      </c>
      <c r="C235" s="32">
        <v>5</v>
      </c>
      <c r="D235" s="32">
        <v>2</v>
      </c>
      <c r="E235" s="32">
        <v>4</v>
      </c>
      <c r="F235" s="32">
        <v>3</v>
      </c>
      <c r="G235" s="7">
        <v>0</v>
      </c>
      <c r="H235" s="27"/>
      <c r="I235" s="27"/>
      <c r="J235" s="27">
        <v>10</v>
      </c>
      <c r="K235" s="7">
        <f t="shared" ref="K235" si="272">B235*10</f>
        <v>40</v>
      </c>
      <c r="L235" s="7">
        <f t="shared" ref="L235" si="273">C235*10</f>
        <v>50</v>
      </c>
      <c r="M235" s="7">
        <f t="shared" ref="M235" si="274">D235*10</f>
        <v>20</v>
      </c>
      <c r="N235" s="7">
        <f t="shared" ref="N235:P235" si="275">E235*10</f>
        <v>40</v>
      </c>
      <c r="O235" s="7">
        <f t="shared" si="275"/>
        <v>30</v>
      </c>
      <c r="P235" s="7">
        <f t="shared" si="275"/>
        <v>0</v>
      </c>
      <c r="Q235" s="22">
        <f>SUM(K235:P235)</f>
        <v>180</v>
      </c>
    </row>
    <row r="236" spans="1:17" ht="15.75" x14ac:dyDescent="0.25">
      <c r="B236" s="7" t="s">
        <v>0</v>
      </c>
      <c r="C236" s="7" t="s">
        <v>0</v>
      </c>
      <c r="E236" s="7"/>
      <c r="F236" s="7" t="s">
        <v>0</v>
      </c>
      <c r="G236" s="7"/>
      <c r="H236" s="27"/>
      <c r="I236" s="27"/>
      <c r="J236" s="27"/>
      <c r="Q236" s="22"/>
    </row>
    <row r="237" spans="1:17" ht="15.75" x14ac:dyDescent="0.25">
      <c r="A237" s="33" t="s">
        <v>9</v>
      </c>
      <c r="B237" s="7">
        <v>1</v>
      </c>
      <c r="C237" s="7">
        <v>1</v>
      </c>
      <c r="D237" s="7">
        <v>1</v>
      </c>
      <c r="E237" s="7">
        <v>1</v>
      </c>
      <c r="F237" s="7">
        <v>1</v>
      </c>
      <c r="G237" s="7">
        <v>0</v>
      </c>
      <c r="J237" s="27">
        <v>10</v>
      </c>
      <c r="K237" s="7">
        <v>8</v>
      </c>
      <c r="L237" s="7">
        <v>8</v>
      </c>
      <c r="M237" s="7">
        <v>8</v>
      </c>
      <c r="N237" s="7">
        <v>8</v>
      </c>
      <c r="O237" s="7">
        <v>8</v>
      </c>
      <c r="P237" s="7">
        <v>8</v>
      </c>
      <c r="Q237" s="22">
        <f>SUM(K237:P237)</f>
        <v>48</v>
      </c>
    </row>
    <row r="238" spans="1:17" ht="15.75" x14ac:dyDescent="0.25">
      <c r="B238" s="7" t="s">
        <v>0</v>
      </c>
      <c r="C238" s="7" t="s">
        <v>0</v>
      </c>
      <c r="D238" s="7" t="s">
        <v>0</v>
      </c>
      <c r="E238" s="7"/>
      <c r="F238" s="7"/>
      <c r="G238" s="7"/>
      <c r="J238" s="27"/>
      <c r="K238" s="7"/>
      <c r="L238" s="7"/>
      <c r="M238" s="7"/>
      <c r="N238" s="7"/>
      <c r="O238" s="7"/>
      <c r="P238" s="7"/>
      <c r="Q238" s="22"/>
    </row>
    <row r="239" spans="1:17" ht="15.75" x14ac:dyDescent="0.25">
      <c r="A239" s="33" t="s">
        <v>11</v>
      </c>
      <c r="B239" s="7">
        <v>1</v>
      </c>
      <c r="C239" s="7">
        <v>1</v>
      </c>
      <c r="D239" s="7">
        <v>1</v>
      </c>
      <c r="E239" s="7">
        <v>1</v>
      </c>
      <c r="F239" s="7">
        <v>1</v>
      </c>
      <c r="G239" s="7">
        <v>0</v>
      </c>
      <c r="J239" s="27">
        <v>10</v>
      </c>
      <c r="K239" s="7">
        <v>6</v>
      </c>
      <c r="L239" s="7">
        <v>6</v>
      </c>
      <c r="M239" s="7">
        <v>6</v>
      </c>
      <c r="N239" s="7">
        <v>6</v>
      </c>
      <c r="O239" s="7">
        <v>6</v>
      </c>
      <c r="P239" s="7">
        <v>6</v>
      </c>
      <c r="Q239" s="22">
        <f>SUM(K239:P239)</f>
        <v>36</v>
      </c>
    </row>
    <row r="240" spans="1:17" ht="15.75" x14ac:dyDescent="0.25">
      <c r="K240" s="21">
        <f>SUM(K225:K239)</f>
        <v>279</v>
      </c>
      <c r="L240" s="21">
        <f>SUM(L225:L239)</f>
        <v>334</v>
      </c>
      <c r="M240" s="21">
        <f t="shared" ref="M240:N240" si="276">SUM(M225:M239)</f>
        <v>194</v>
      </c>
      <c r="N240" s="21">
        <f t="shared" si="276"/>
        <v>251.5</v>
      </c>
      <c r="O240" s="21">
        <f t="shared" ref="O240:P240" si="277">SUM(O225:O239)</f>
        <v>194</v>
      </c>
      <c r="P240" s="21">
        <f t="shared" si="277"/>
        <v>14</v>
      </c>
      <c r="Q240" s="6">
        <f>SUM(Q225:Q239)</f>
        <v>1266.5</v>
      </c>
    </row>
    <row r="243" spans="1:17" ht="15.75" thickBot="1" x14ac:dyDescent="0.25"/>
    <row r="244" spans="1:17" ht="16.5" thickBot="1" x14ac:dyDescent="0.3">
      <c r="B244" s="31"/>
      <c r="C244" s="31"/>
      <c r="D244" s="31"/>
      <c r="E244" s="17" t="s">
        <v>3</v>
      </c>
      <c r="F244" s="24"/>
      <c r="M244" s="18" t="s">
        <v>1</v>
      </c>
      <c r="N244" s="19"/>
      <c r="O244" s="26"/>
      <c r="P244" s="25"/>
      <c r="Q244" s="25"/>
    </row>
    <row r="246" spans="1:17" x14ac:dyDescent="0.2">
      <c r="A246" s="4"/>
      <c r="B246" s="5" t="s">
        <v>5</v>
      </c>
      <c r="C246" s="5" t="s">
        <v>17</v>
      </c>
      <c r="D246" s="5" t="s">
        <v>16</v>
      </c>
      <c r="E246" s="5" t="s">
        <v>19</v>
      </c>
      <c r="F246" s="5" t="s">
        <v>44</v>
      </c>
      <c r="G246" s="5" t="s">
        <v>45</v>
      </c>
      <c r="H246" s="5"/>
      <c r="I246" s="5"/>
      <c r="J246" s="5"/>
      <c r="K246" s="5" t="s">
        <v>5</v>
      </c>
      <c r="L246" s="5" t="s">
        <v>17</v>
      </c>
      <c r="M246" s="5" t="s">
        <v>16</v>
      </c>
      <c r="N246" s="5" t="s">
        <v>19</v>
      </c>
      <c r="O246" s="5" t="s">
        <v>44</v>
      </c>
      <c r="P246" s="5" t="s">
        <v>46</v>
      </c>
    </row>
    <row r="247" spans="1:17" ht="15.75" x14ac:dyDescent="0.25">
      <c r="A247" s="6" t="s">
        <v>29</v>
      </c>
      <c r="E247" s="7"/>
      <c r="F247" s="7"/>
      <c r="G247" s="7"/>
      <c r="H247" s="27"/>
      <c r="I247" s="27"/>
      <c r="J247" s="27" t="s">
        <v>4</v>
      </c>
      <c r="K247" s="20"/>
      <c r="L247" s="20"/>
      <c r="M247" s="7"/>
      <c r="N247" s="7"/>
      <c r="O247" s="7"/>
      <c r="P247" s="7"/>
    </row>
    <row r="248" spans="1:17" x14ac:dyDescent="0.2">
      <c r="E248" s="7"/>
      <c r="F248" s="7"/>
      <c r="G248" s="7"/>
      <c r="H248" s="27"/>
      <c r="I248" s="27"/>
      <c r="J248" s="27"/>
      <c r="K248" s="20"/>
      <c r="L248" s="20"/>
      <c r="M248" s="7"/>
      <c r="N248" s="7"/>
      <c r="O248" s="7"/>
      <c r="P248" s="7"/>
    </row>
    <row r="249" spans="1:17" ht="15.75" x14ac:dyDescent="0.25">
      <c r="A249" s="3" t="s">
        <v>12</v>
      </c>
      <c r="B249" s="7">
        <v>4</v>
      </c>
      <c r="C249" s="7">
        <v>3</v>
      </c>
      <c r="D249" s="7">
        <v>2.5</v>
      </c>
      <c r="E249" s="7">
        <v>3</v>
      </c>
      <c r="F249" s="7">
        <v>2</v>
      </c>
      <c r="G249" s="16">
        <v>0</v>
      </c>
      <c r="H249" s="27"/>
      <c r="I249" s="27"/>
      <c r="J249" s="27">
        <v>20</v>
      </c>
      <c r="K249" s="7">
        <f t="shared" ref="K249" si="278">B249*20</f>
        <v>80</v>
      </c>
      <c r="L249" s="7">
        <f t="shared" ref="L249" si="279">C249*20</f>
        <v>60</v>
      </c>
      <c r="M249" s="7">
        <f t="shared" ref="M249" si="280">D249*20</f>
        <v>50</v>
      </c>
      <c r="N249" s="7">
        <f t="shared" ref="N249" si="281">E249*20</f>
        <v>60</v>
      </c>
      <c r="O249" s="7">
        <f t="shared" ref="O249" si="282">F249*20</f>
        <v>40</v>
      </c>
      <c r="P249" s="7">
        <f t="shared" ref="P249" si="283">G249*20</f>
        <v>0</v>
      </c>
      <c r="Q249" s="22">
        <f>SUM(K249:P249)</f>
        <v>290</v>
      </c>
    </row>
    <row r="250" spans="1:17" ht="15.75" x14ac:dyDescent="0.25">
      <c r="A250" s="8"/>
      <c r="C250" s="7" t="s">
        <v>0</v>
      </c>
      <c r="E250" s="7"/>
      <c r="F250" s="7"/>
      <c r="G250" s="16"/>
      <c r="H250" s="27"/>
      <c r="I250" s="27"/>
      <c r="J250" s="27"/>
      <c r="K250" s="7"/>
      <c r="L250" s="7"/>
      <c r="M250" s="7"/>
      <c r="N250" s="7"/>
      <c r="O250" s="7"/>
      <c r="P250" s="7"/>
      <c r="Q250" s="22"/>
    </row>
    <row r="251" spans="1:17" ht="15.75" x14ac:dyDescent="0.25">
      <c r="A251" s="8" t="s">
        <v>6</v>
      </c>
      <c r="B251" s="7">
        <v>3.75</v>
      </c>
      <c r="C251" s="7">
        <v>3</v>
      </c>
      <c r="D251" s="7">
        <v>2.5</v>
      </c>
      <c r="E251" s="7">
        <v>3</v>
      </c>
      <c r="F251" s="7">
        <v>2</v>
      </c>
      <c r="G251" s="16">
        <v>0</v>
      </c>
      <c r="H251" s="27"/>
      <c r="I251" s="27"/>
      <c r="J251" s="27">
        <v>15</v>
      </c>
      <c r="K251" s="7">
        <f t="shared" ref="K251" si="284">B251*15</f>
        <v>56.25</v>
      </c>
      <c r="L251" s="7">
        <f t="shared" ref="L251" si="285">C251*15</f>
        <v>45</v>
      </c>
      <c r="M251" s="7">
        <f t="shared" ref="M251" si="286">D251*15</f>
        <v>37.5</v>
      </c>
      <c r="N251" s="7">
        <f t="shared" ref="N251" si="287">E251*15</f>
        <v>45</v>
      </c>
      <c r="O251" s="7">
        <f t="shared" ref="O251" si="288">F251*20</f>
        <v>40</v>
      </c>
      <c r="P251" s="7">
        <f t="shared" ref="P251" si="289">G251*20</f>
        <v>0</v>
      </c>
      <c r="Q251" s="22">
        <f>SUM(K251:P251)</f>
        <v>223.75</v>
      </c>
    </row>
    <row r="252" spans="1:17" ht="15.75" x14ac:dyDescent="0.25">
      <c r="D252" s="7" t="s">
        <v>0</v>
      </c>
      <c r="E252" s="7"/>
      <c r="F252" s="7"/>
      <c r="G252" s="16"/>
      <c r="H252" s="27"/>
      <c r="I252" s="27"/>
      <c r="J252" s="27" t="s">
        <v>0</v>
      </c>
      <c r="K252" s="7"/>
      <c r="L252" s="7"/>
      <c r="M252" s="7"/>
      <c r="N252" s="7"/>
      <c r="O252" s="7"/>
      <c r="P252" s="7"/>
      <c r="Q252" s="22"/>
    </row>
    <row r="253" spans="1:17" ht="15.75" x14ac:dyDescent="0.25">
      <c r="A253" s="3" t="s">
        <v>13</v>
      </c>
      <c r="B253" s="7">
        <v>4</v>
      </c>
      <c r="C253" s="7">
        <v>3</v>
      </c>
      <c r="D253" s="32">
        <v>3</v>
      </c>
      <c r="E253" s="7">
        <v>3</v>
      </c>
      <c r="F253" s="7">
        <v>2</v>
      </c>
      <c r="G253" s="16">
        <v>0</v>
      </c>
      <c r="H253" s="27"/>
      <c r="I253" s="27"/>
      <c r="J253" s="27">
        <v>15</v>
      </c>
      <c r="K253" s="7">
        <f t="shared" ref="K253" si="290">B253*15</f>
        <v>60</v>
      </c>
      <c r="L253" s="7">
        <f t="shared" ref="L253" si="291">C253*15</f>
        <v>45</v>
      </c>
      <c r="M253" s="7">
        <f t="shared" ref="M253" si="292">D253*15</f>
        <v>45</v>
      </c>
      <c r="N253" s="7">
        <f t="shared" ref="N253" si="293">E253*15</f>
        <v>45</v>
      </c>
      <c r="O253" s="7">
        <f t="shared" ref="O253" si="294">F253*20</f>
        <v>40</v>
      </c>
      <c r="P253" s="7">
        <f t="shared" ref="P253" si="295">G253*20</f>
        <v>0</v>
      </c>
      <c r="Q253" s="22">
        <f>SUM(K253:P253)</f>
        <v>235</v>
      </c>
    </row>
    <row r="254" spans="1:17" ht="15.75" x14ac:dyDescent="0.25">
      <c r="A254" s="13"/>
      <c r="D254" s="7" t="s">
        <v>0</v>
      </c>
      <c r="E254" s="7"/>
      <c r="F254" s="7"/>
      <c r="G254" s="16"/>
      <c r="H254" s="28"/>
      <c r="I254" s="28"/>
      <c r="J254" s="28"/>
      <c r="K254" s="14"/>
      <c r="L254" s="14"/>
      <c r="M254" s="14"/>
      <c r="N254" s="14"/>
      <c r="O254" s="14"/>
      <c r="P254" s="14"/>
      <c r="Q254" s="22" t="s">
        <v>0</v>
      </c>
    </row>
    <row r="255" spans="1:17" ht="15.75" x14ac:dyDescent="0.25">
      <c r="A255" s="35" t="s">
        <v>10</v>
      </c>
      <c r="B255" s="32">
        <v>1</v>
      </c>
      <c r="C255" s="32">
        <v>1</v>
      </c>
      <c r="D255" s="32">
        <v>1</v>
      </c>
      <c r="E255" s="32">
        <v>1</v>
      </c>
      <c r="F255" s="32">
        <v>1</v>
      </c>
      <c r="G255" s="16">
        <v>0</v>
      </c>
      <c r="H255" s="29"/>
      <c r="I255" s="29"/>
      <c r="J255" s="29">
        <v>5</v>
      </c>
      <c r="K255" s="7">
        <f>B255*5</f>
        <v>5</v>
      </c>
      <c r="L255" s="7">
        <f>C255*5</f>
        <v>5</v>
      </c>
      <c r="M255" s="7">
        <f>D255*5</f>
        <v>5</v>
      </c>
      <c r="N255" s="7">
        <f>E255*5</f>
        <v>5</v>
      </c>
      <c r="O255" s="7">
        <v>5</v>
      </c>
      <c r="P255" s="7">
        <f t="shared" ref="P255" si="296">G255*20</f>
        <v>0</v>
      </c>
      <c r="Q255" s="22">
        <f>SUM(K255:P255)</f>
        <v>25</v>
      </c>
    </row>
    <row r="256" spans="1:17" ht="15.75" x14ac:dyDescent="0.25">
      <c r="A256" s="12"/>
      <c r="E256" s="7"/>
      <c r="F256" s="7"/>
      <c r="G256" s="16"/>
      <c r="H256" s="29"/>
      <c r="I256" s="29"/>
      <c r="J256" s="29"/>
      <c r="K256" s="11"/>
      <c r="L256" s="11"/>
      <c r="M256" s="11"/>
      <c r="N256" s="11"/>
      <c r="O256" s="11"/>
      <c r="P256" s="11"/>
      <c r="Q256" s="23"/>
    </row>
    <row r="257" spans="1:17" ht="15.75" x14ac:dyDescent="0.25">
      <c r="A257" s="33" t="s">
        <v>7</v>
      </c>
      <c r="B257" s="34">
        <v>1</v>
      </c>
      <c r="C257" s="34">
        <v>1</v>
      </c>
      <c r="D257" s="34">
        <v>1</v>
      </c>
      <c r="E257" s="34">
        <v>1</v>
      </c>
      <c r="F257" s="34">
        <v>1</v>
      </c>
      <c r="G257" s="7">
        <v>0</v>
      </c>
      <c r="H257" s="27"/>
      <c r="I257" s="27"/>
      <c r="J257" s="27">
        <v>15</v>
      </c>
      <c r="K257" s="7">
        <f t="shared" ref="K257" si="297">B257*15</f>
        <v>15</v>
      </c>
      <c r="L257" s="7">
        <f t="shared" ref="L257" si="298">C257*15</f>
        <v>15</v>
      </c>
      <c r="M257" s="7">
        <f t="shared" ref="M257" si="299">D257*15</f>
        <v>15</v>
      </c>
      <c r="N257" s="7">
        <f t="shared" ref="N257" si="300">E257*15</f>
        <v>15</v>
      </c>
      <c r="O257" s="7">
        <v>15</v>
      </c>
      <c r="P257" s="7">
        <f t="shared" ref="P257" si="301">G257*20</f>
        <v>0</v>
      </c>
      <c r="Q257" s="22">
        <f>SUM(K257:P257)</f>
        <v>75</v>
      </c>
    </row>
    <row r="258" spans="1:17" ht="15.75" x14ac:dyDescent="0.25">
      <c r="D258" s="7" t="s">
        <v>0</v>
      </c>
      <c r="E258" s="7"/>
      <c r="F258" s="7"/>
      <c r="G258" s="7"/>
      <c r="H258" s="27"/>
      <c r="I258" s="27"/>
      <c r="J258" s="27"/>
      <c r="Q258" s="22"/>
    </row>
    <row r="259" spans="1:17" ht="15.75" x14ac:dyDescent="0.25">
      <c r="A259" s="3" t="s">
        <v>8</v>
      </c>
      <c r="B259" s="32">
        <v>3.5</v>
      </c>
      <c r="C259" s="32">
        <v>4</v>
      </c>
      <c r="D259" s="32">
        <v>3</v>
      </c>
      <c r="E259" s="32">
        <v>4</v>
      </c>
      <c r="F259" s="32">
        <v>3</v>
      </c>
      <c r="G259" s="7">
        <v>0</v>
      </c>
      <c r="H259" s="27"/>
      <c r="I259" s="27"/>
      <c r="J259" s="27">
        <v>10</v>
      </c>
      <c r="K259" s="7">
        <f t="shared" ref="K259" si="302">B259*10</f>
        <v>35</v>
      </c>
      <c r="L259" s="7">
        <f t="shared" ref="L259" si="303">C259*10</f>
        <v>40</v>
      </c>
      <c r="M259" s="7">
        <f t="shared" ref="M259" si="304">D259*10</f>
        <v>30</v>
      </c>
      <c r="N259" s="7">
        <f t="shared" ref="N259" si="305">E259*10</f>
        <v>40</v>
      </c>
      <c r="O259" s="7">
        <f t="shared" ref="O259" si="306">F259*20</f>
        <v>60</v>
      </c>
      <c r="P259" s="7">
        <f t="shared" ref="P259" si="307">G259*20</f>
        <v>0</v>
      </c>
      <c r="Q259" s="22">
        <f>SUM(K259:P259)</f>
        <v>205</v>
      </c>
    </row>
    <row r="260" spans="1:17" ht="15.75" x14ac:dyDescent="0.25">
      <c r="B260" s="7" t="s">
        <v>0</v>
      </c>
      <c r="C260" s="7" t="s">
        <v>0</v>
      </c>
      <c r="E260" s="7"/>
      <c r="F260" s="7" t="s">
        <v>0</v>
      </c>
      <c r="G260" s="7"/>
      <c r="H260" s="27"/>
      <c r="I260" s="27"/>
      <c r="J260" s="27"/>
      <c r="Q260" s="22"/>
    </row>
    <row r="261" spans="1:17" ht="15.75" x14ac:dyDescent="0.25">
      <c r="A261" s="33" t="s">
        <v>9</v>
      </c>
      <c r="B261" s="7">
        <v>1</v>
      </c>
      <c r="C261" s="7">
        <v>1</v>
      </c>
      <c r="D261" s="7">
        <v>1</v>
      </c>
      <c r="E261" s="7">
        <v>1</v>
      </c>
      <c r="F261" s="7">
        <v>1</v>
      </c>
      <c r="G261" s="7">
        <v>0</v>
      </c>
      <c r="J261" s="27">
        <v>10</v>
      </c>
      <c r="K261" s="7">
        <f t="shared" ref="K261" si="308">B261*10</f>
        <v>10</v>
      </c>
      <c r="L261" s="7">
        <f t="shared" ref="L261" si="309">C261*10</f>
        <v>10</v>
      </c>
      <c r="M261" s="7">
        <f t="shared" ref="M261" si="310">D261*10</f>
        <v>10</v>
      </c>
      <c r="N261" s="7">
        <f t="shared" ref="N261" si="311">E261*10</f>
        <v>10</v>
      </c>
      <c r="O261" s="7">
        <f t="shared" ref="O261" si="312">F261*20</f>
        <v>20</v>
      </c>
      <c r="P261" s="7">
        <f t="shared" ref="P261" si="313">G261*20</f>
        <v>0</v>
      </c>
      <c r="Q261" s="22">
        <f>SUM(K261:P261)</f>
        <v>60</v>
      </c>
    </row>
    <row r="262" spans="1:17" ht="15.75" x14ac:dyDescent="0.25">
      <c r="B262" s="7" t="s">
        <v>0</v>
      </c>
      <c r="C262" s="7" t="s">
        <v>0</v>
      </c>
      <c r="D262" s="7" t="s">
        <v>0</v>
      </c>
      <c r="E262" s="7"/>
      <c r="F262" s="7"/>
      <c r="G262" s="7"/>
      <c r="J262" s="27"/>
      <c r="K262" s="7"/>
      <c r="L262" s="7"/>
      <c r="M262" s="7"/>
      <c r="N262" s="7"/>
      <c r="O262" s="7"/>
      <c r="P262" s="7"/>
      <c r="Q262" s="22"/>
    </row>
    <row r="263" spans="1:17" ht="15.75" x14ac:dyDescent="0.25">
      <c r="A263" s="33" t="s">
        <v>11</v>
      </c>
      <c r="B263" s="7">
        <v>1</v>
      </c>
      <c r="C263" s="7">
        <v>1</v>
      </c>
      <c r="D263" s="7">
        <v>1</v>
      </c>
      <c r="E263" s="7">
        <v>1</v>
      </c>
      <c r="F263" s="7">
        <v>1</v>
      </c>
      <c r="G263" s="7">
        <v>0</v>
      </c>
      <c r="J263" s="27">
        <v>10</v>
      </c>
      <c r="K263" s="7">
        <f t="shared" ref="K263" si="314">B263*10</f>
        <v>10</v>
      </c>
      <c r="L263" s="7">
        <f t="shared" ref="L263" si="315">C263*10</f>
        <v>10</v>
      </c>
      <c r="M263" s="7">
        <f t="shared" ref="M263" si="316">D263*10</f>
        <v>10</v>
      </c>
      <c r="N263" s="7">
        <f t="shared" ref="N263" si="317">E263*10</f>
        <v>10</v>
      </c>
      <c r="O263" s="7">
        <f t="shared" ref="O263" si="318">F263*20</f>
        <v>20</v>
      </c>
      <c r="P263" s="7">
        <f t="shared" ref="P263" si="319">G263*20</f>
        <v>0</v>
      </c>
      <c r="Q263" s="22">
        <f>SUM(K263:P263)</f>
        <v>60</v>
      </c>
    </row>
    <row r="264" spans="1:17" ht="15.75" x14ac:dyDescent="0.25">
      <c r="G264" s="3" t="s">
        <v>0</v>
      </c>
      <c r="K264" s="21">
        <f>SUM(K249:K263)</f>
        <v>271.25</v>
      </c>
      <c r="L264" s="21">
        <f>SUM(L249:L263)</f>
        <v>230</v>
      </c>
      <c r="M264" s="21">
        <f t="shared" ref="M264:P264" si="320">SUM(M249:M263)</f>
        <v>202.5</v>
      </c>
      <c r="N264" s="21">
        <f t="shared" si="320"/>
        <v>230</v>
      </c>
      <c r="O264" s="21">
        <f t="shared" si="320"/>
        <v>240</v>
      </c>
      <c r="P264" s="21">
        <f t="shared" si="320"/>
        <v>0</v>
      </c>
      <c r="Q264" s="6">
        <f>SUM(Q249:Q263)</f>
        <v>1173.75</v>
      </c>
    </row>
    <row r="267" spans="1:17" ht="15.75" thickBot="1" x14ac:dyDescent="0.25"/>
    <row r="268" spans="1:17" ht="16.5" thickBot="1" x14ac:dyDescent="0.3">
      <c r="B268" s="31"/>
      <c r="C268" s="31"/>
      <c r="D268" s="31"/>
      <c r="E268" s="17" t="s">
        <v>3</v>
      </c>
      <c r="F268" s="24"/>
      <c r="M268" s="18" t="s">
        <v>1</v>
      </c>
      <c r="N268" s="19"/>
      <c r="O268" s="26"/>
      <c r="P268" s="25"/>
      <c r="Q268" s="25"/>
    </row>
    <row r="270" spans="1:17" x14ac:dyDescent="0.2">
      <c r="A270" s="4"/>
      <c r="B270" s="5" t="s">
        <v>5</v>
      </c>
      <c r="C270" s="5" t="s">
        <v>17</v>
      </c>
      <c r="D270" s="5" t="s">
        <v>16</v>
      </c>
      <c r="E270" s="5" t="s">
        <v>19</v>
      </c>
      <c r="F270" s="5" t="s">
        <v>44</v>
      </c>
      <c r="G270" s="5" t="s">
        <v>45</v>
      </c>
      <c r="H270" s="5"/>
      <c r="I270" s="5"/>
      <c r="J270" s="5"/>
      <c r="K270" s="5" t="s">
        <v>5</v>
      </c>
      <c r="L270" s="5" t="s">
        <v>17</v>
      </c>
      <c r="M270" s="5" t="s">
        <v>16</v>
      </c>
      <c r="N270" s="5" t="s">
        <v>19</v>
      </c>
      <c r="O270" s="5"/>
      <c r="P270" s="5" t="s">
        <v>18</v>
      </c>
    </row>
    <row r="271" spans="1:17" ht="15.75" x14ac:dyDescent="0.25">
      <c r="A271" s="6" t="s">
        <v>30</v>
      </c>
      <c r="E271" s="7"/>
      <c r="F271" s="7"/>
      <c r="G271" s="7"/>
      <c r="H271" s="27"/>
      <c r="I271" s="27"/>
      <c r="J271" s="27" t="s">
        <v>4</v>
      </c>
      <c r="K271" s="20"/>
      <c r="L271" s="20"/>
      <c r="M271" s="7"/>
      <c r="N271" s="7"/>
      <c r="O271" s="7"/>
      <c r="P271" s="7"/>
    </row>
    <row r="272" spans="1:17" x14ac:dyDescent="0.2">
      <c r="E272" s="7"/>
      <c r="F272" s="7" t="s">
        <v>0</v>
      </c>
      <c r="G272" s="7"/>
      <c r="H272" s="27"/>
      <c r="I272" s="27"/>
      <c r="J272" s="27"/>
      <c r="K272" s="20"/>
      <c r="L272" s="20"/>
      <c r="M272" s="7"/>
      <c r="N272" s="7"/>
      <c r="O272" s="7"/>
      <c r="P272" s="7"/>
    </row>
    <row r="273" spans="1:17" ht="15.75" x14ac:dyDescent="0.25">
      <c r="A273" s="3" t="s">
        <v>12</v>
      </c>
      <c r="B273" s="7">
        <v>3.75</v>
      </c>
      <c r="C273" s="7">
        <v>4</v>
      </c>
      <c r="D273" s="7">
        <v>3</v>
      </c>
      <c r="E273" s="7">
        <v>4</v>
      </c>
      <c r="F273" s="7">
        <v>2</v>
      </c>
      <c r="G273" s="16">
        <v>0</v>
      </c>
      <c r="H273" s="27"/>
      <c r="I273" s="27"/>
      <c r="J273" s="27">
        <v>20</v>
      </c>
      <c r="K273" s="7">
        <f t="shared" ref="K273" si="321">B273*20</f>
        <v>75</v>
      </c>
      <c r="L273" s="7">
        <f t="shared" ref="L273" si="322">C273*20</f>
        <v>80</v>
      </c>
      <c r="M273" s="7">
        <f t="shared" ref="M273" si="323">D273*20</f>
        <v>60</v>
      </c>
      <c r="N273" s="7">
        <f t="shared" ref="N273:P273" si="324">E273*20</f>
        <v>80</v>
      </c>
      <c r="O273" s="7">
        <f t="shared" si="324"/>
        <v>40</v>
      </c>
      <c r="P273" s="7">
        <f t="shared" si="324"/>
        <v>0</v>
      </c>
      <c r="Q273" s="22">
        <f>SUM(K273:P273)</f>
        <v>335</v>
      </c>
    </row>
    <row r="274" spans="1:17" ht="15.75" x14ac:dyDescent="0.25">
      <c r="A274" s="8"/>
      <c r="C274" s="7" t="s">
        <v>0</v>
      </c>
      <c r="E274" s="7"/>
      <c r="F274" s="7"/>
      <c r="G274" s="16"/>
      <c r="H274" s="27"/>
      <c r="I274" s="27"/>
      <c r="J274" s="27"/>
      <c r="K274" s="7"/>
      <c r="L274" s="7"/>
      <c r="M274" s="7"/>
      <c r="N274" s="7"/>
      <c r="O274" s="7"/>
      <c r="P274" s="7"/>
      <c r="Q274" s="22"/>
    </row>
    <row r="275" spans="1:17" ht="15.75" x14ac:dyDescent="0.25">
      <c r="A275" s="8" t="s">
        <v>6</v>
      </c>
      <c r="B275" s="7">
        <v>4</v>
      </c>
      <c r="C275" s="7">
        <v>4</v>
      </c>
      <c r="D275" s="7">
        <v>2.5</v>
      </c>
      <c r="E275" s="7">
        <v>4</v>
      </c>
      <c r="F275" s="7">
        <v>2</v>
      </c>
      <c r="G275" s="16">
        <v>0</v>
      </c>
      <c r="H275" s="27"/>
      <c r="I275" s="27"/>
      <c r="J275" s="27">
        <v>15</v>
      </c>
      <c r="K275" s="7">
        <f t="shared" ref="K275" si="325">B275*15</f>
        <v>60</v>
      </c>
      <c r="L275" s="7">
        <f t="shared" ref="L275" si="326">C275*15</f>
        <v>60</v>
      </c>
      <c r="M275" s="7">
        <f t="shared" ref="M275" si="327">D275*15</f>
        <v>37.5</v>
      </c>
      <c r="N275" s="7">
        <f t="shared" ref="N275:P275" si="328">E275*15</f>
        <v>60</v>
      </c>
      <c r="O275" s="7">
        <f t="shared" si="328"/>
        <v>30</v>
      </c>
      <c r="P275" s="7">
        <f t="shared" si="328"/>
        <v>0</v>
      </c>
      <c r="Q275" s="22">
        <f>SUM(K275:P275)</f>
        <v>247.5</v>
      </c>
    </row>
    <row r="276" spans="1:17" ht="15.75" x14ac:dyDescent="0.25">
      <c r="D276" s="7" t="s">
        <v>0</v>
      </c>
      <c r="E276" s="7"/>
      <c r="F276" s="7"/>
      <c r="G276" s="16"/>
      <c r="H276" s="27"/>
      <c r="I276" s="27"/>
      <c r="J276" s="27" t="s">
        <v>0</v>
      </c>
      <c r="K276" s="7"/>
      <c r="L276" s="7"/>
      <c r="M276" s="7"/>
      <c r="N276" s="7"/>
      <c r="O276" s="7"/>
      <c r="P276" s="7"/>
      <c r="Q276" s="22"/>
    </row>
    <row r="277" spans="1:17" ht="15.75" x14ac:dyDescent="0.25">
      <c r="A277" s="3" t="s">
        <v>13</v>
      </c>
      <c r="B277" s="7">
        <v>4</v>
      </c>
      <c r="C277" s="7">
        <v>4</v>
      </c>
      <c r="D277" s="32">
        <v>3</v>
      </c>
      <c r="E277" s="7">
        <v>3</v>
      </c>
      <c r="F277" s="7">
        <v>2</v>
      </c>
      <c r="G277" s="16">
        <v>0</v>
      </c>
      <c r="H277" s="27"/>
      <c r="I277" s="27"/>
      <c r="J277" s="27">
        <v>15</v>
      </c>
      <c r="K277" s="7">
        <f t="shared" ref="K277" si="329">B277*15</f>
        <v>60</v>
      </c>
      <c r="L277" s="7">
        <f t="shared" ref="L277" si="330">C277*15</f>
        <v>60</v>
      </c>
      <c r="M277" s="7">
        <f t="shared" ref="M277" si="331">D277*15</f>
        <v>45</v>
      </c>
      <c r="N277" s="7">
        <f t="shared" ref="N277:P277" si="332">E277*15</f>
        <v>45</v>
      </c>
      <c r="O277" s="7">
        <f t="shared" si="332"/>
        <v>30</v>
      </c>
      <c r="P277" s="7">
        <f t="shared" si="332"/>
        <v>0</v>
      </c>
      <c r="Q277" s="22">
        <f>SUM(K277:P277)</f>
        <v>240</v>
      </c>
    </row>
    <row r="278" spans="1:17" ht="15.75" x14ac:dyDescent="0.25">
      <c r="A278" s="13"/>
      <c r="D278" s="7" t="s">
        <v>0</v>
      </c>
      <c r="E278" s="7"/>
      <c r="F278" s="7"/>
      <c r="G278" s="16"/>
      <c r="H278" s="28"/>
      <c r="I278" s="28"/>
      <c r="J278" s="28"/>
      <c r="K278" s="14"/>
      <c r="L278" s="14"/>
      <c r="M278" s="14"/>
      <c r="N278" s="14"/>
      <c r="O278" s="14"/>
      <c r="P278" s="14"/>
      <c r="Q278" s="22" t="s">
        <v>0</v>
      </c>
    </row>
    <row r="279" spans="1:17" ht="15.75" x14ac:dyDescent="0.25">
      <c r="A279" s="35" t="s">
        <v>10</v>
      </c>
      <c r="B279" s="32">
        <v>1</v>
      </c>
      <c r="C279" s="32">
        <v>1</v>
      </c>
      <c r="D279" s="32">
        <v>1</v>
      </c>
      <c r="E279" s="32">
        <v>1</v>
      </c>
      <c r="F279" s="32">
        <v>1</v>
      </c>
      <c r="G279" s="16">
        <v>0</v>
      </c>
      <c r="H279" s="29"/>
      <c r="I279" s="29"/>
      <c r="J279" s="29">
        <v>5</v>
      </c>
      <c r="K279" s="7">
        <v>1</v>
      </c>
      <c r="L279" s="7">
        <v>1</v>
      </c>
      <c r="M279" s="7">
        <v>1</v>
      </c>
      <c r="N279" s="7">
        <v>1</v>
      </c>
      <c r="O279" s="7">
        <v>1</v>
      </c>
      <c r="P279" s="7">
        <v>1</v>
      </c>
      <c r="Q279" s="22">
        <f>SUM(K279:P279)</f>
        <v>6</v>
      </c>
    </row>
    <row r="280" spans="1:17" ht="15.75" x14ac:dyDescent="0.25">
      <c r="A280" s="12"/>
      <c r="E280" s="7"/>
      <c r="F280" s="7"/>
      <c r="G280" s="16"/>
      <c r="H280" s="29"/>
      <c r="I280" s="29"/>
      <c r="J280" s="29"/>
      <c r="K280" s="11"/>
      <c r="L280" s="11"/>
      <c r="M280" s="11"/>
      <c r="N280" s="11"/>
      <c r="O280" s="11"/>
      <c r="P280" s="11"/>
      <c r="Q280" s="23"/>
    </row>
    <row r="281" spans="1:17" ht="15.75" x14ac:dyDescent="0.25">
      <c r="A281" s="33" t="s">
        <v>7</v>
      </c>
      <c r="B281" s="34">
        <v>1</v>
      </c>
      <c r="C281" s="34">
        <v>1</v>
      </c>
      <c r="D281" s="34">
        <v>1</v>
      </c>
      <c r="E281" s="34">
        <v>1</v>
      </c>
      <c r="F281" s="34">
        <v>1</v>
      </c>
      <c r="G281" s="7">
        <v>0</v>
      </c>
      <c r="H281" s="27"/>
      <c r="I281" s="27"/>
      <c r="J281" s="27">
        <v>15</v>
      </c>
      <c r="K281" s="7">
        <f t="shared" ref="K281" si="333">B281*15</f>
        <v>15</v>
      </c>
      <c r="L281" s="7">
        <f t="shared" ref="L281" si="334">C281*15</f>
        <v>15</v>
      </c>
      <c r="M281" s="7">
        <f t="shared" ref="M281" si="335">D281*15</f>
        <v>15</v>
      </c>
      <c r="N281" s="7">
        <f t="shared" ref="N281:P281" si="336">E281*15</f>
        <v>15</v>
      </c>
      <c r="O281" s="7">
        <f t="shared" si="336"/>
        <v>15</v>
      </c>
      <c r="P281" s="7">
        <f t="shared" si="336"/>
        <v>0</v>
      </c>
      <c r="Q281" s="22">
        <f>SUM(K281:P281)</f>
        <v>75</v>
      </c>
    </row>
    <row r="282" spans="1:17" ht="15.75" x14ac:dyDescent="0.25">
      <c r="D282" s="7" t="s">
        <v>0</v>
      </c>
      <c r="E282" s="7"/>
      <c r="F282" s="7"/>
      <c r="G282" s="7"/>
      <c r="H282" s="27"/>
      <c r="I282" s="27"/>
      <c r="J282" s="27"/>
      <c r="Q282" s="22"/>
    </row>
    <row r="283" spans="1:17" ht="15.75" x14ac:dyDescent="0.25">
      <c r="A283" s="3" t="s">
        <v>8</v>
      </c>
      <c r="B283" s="32">
        <v>3</v>
      </c>
      <c r="C283" s="32">
        <v>4</v>
      </c>
      <c r="D283" s="32">
        <v>2</v>
      </c>
      <c r="E283" s="32">
        <v>4</v>
      </c>
      <c r="F283" s="32">
        <v>3</v>
      </c>
      <c r="G283" s="7">
        <v>0</v>
      </c>
      <c r="H283" s="27"/>
      <c r="I283" s="27"/>
      <c r="J283" s="27">
        <v>10</v>
      </c>
      <c r="K283" s="7">
        <f t="shared" ref="K283" si="337">B283*10</f>
        <v>30</v>
      </c>
      <c r="L283" s="7">
        <f t="shared" ref="L283" si="338">C283*10</f>
        <v>40</v>
      </c>
      <c r="M283" s="7">
        <f t="shared" ref="M283" si="339">D283*10</f>
        <v>20</v>
      </c>
      <c r="N283" s="7">
        <f t="shared" ref="N283:P283" si="340">E283*10</f>
        <v>40</v>
      </c>
      <c r="O283" s="7">
        <f t="shared" si="340"/>
        <v>30</v>
      </c>
      <c r="P283" s="7">
        <f t="shared" si="340"/>
        <v>0</v>
      </c>
      <c r="Q283" s="22">
        <f>SUM(K283:P283)</f>
        <v>160</v>
      </c>
    </row>
    <row r="284" spans="1:17" ht="15.75" x14ac:dyDescent="0.25">
      <c r="B284" s="7" t="s">
        <v>0</v>
      </c>
      <c r="C284" s="7" t="s">
        <v>0</v>
      </c>
      <c r="E284" s="7"/>
      <c r="F284" s="7" t="s">
        <v>0</v>
      </c>
      <c r="G284" s="7"/>
      <c r="H284" s="27"/>
      <c r="I284" s="27"/>
      <c r="J284" s="27"/>
      <c r="Q284" s="22"/>
    </row>
    <row r="285" spans="1:17" ht="15.75" x14ac:dyDescent="0.25">
      <c r="A285" s="33" t="s">
        <v>9</v>
      </c>
      <c r="B285" s="7">
        <v>1</v>
      </c>
      <c r="C285" s="7">
        <v>1</v>
      </c>
      <c r="D285" s="7">
        <v>1</v>
      </c>
      <c r="E285" s="7">
        <v>1</v>
      </c>
      <c r="F285" s="7">
        <v>1</v>
      </c>
      <c r="G285" s="7">
        <v>0</v>
      </c>
      <c r="J285" s="27">
        <v>10</v>
      </c>
      <c r="K285" s="7">
        <f t="shared" ref="K285" si="341">B285*10</f>
        <v>10</v>
      </c>
      <c r="L285" s="7">
        <f t="shared" ref="L285" si="342">C285*10</f>
        <v>10</v>
      </c>
      <c r="M285" s="7">
        <f t="shared" ref="M285" si="343">D285*10</f>
        <v>10</v>
      </c>
      <c r="N285" s="7">
        <f t="shared" ref="N285:P285" si="344">E285*10</f>
        <v>10</v>
      </c>
      <c r="O285" s="7">
        <f t="shared" si="344"/>
        <v>10</v>
      </c>
      <c r="P285" s="7">
        <f t="shared" si="344"/>
        <v>0</v>
      </c>
      <c r="Q285" s="22">
        <f>SUM(K285:P285)</f>
        <v>50</v>
      </c>
    </row>
    <row r="286" spans="1:17" ht="15.75" x14ac:dyDescent="0.25">
      <c r="B286" s="7" t="s">
        <v>0</v>
      </c>
      <c r="C286" s="7" t="s">
        <v>0</v>
      </c>
      <c r="D286" s="7" t="s">
        <v>0</v>
      </c>
      <c r="E286" s="7"/>
      <c r="F286" s="7"/>
      <c r="G286" s="7"/>
      <c r="J286" s="27"/>
      <c r="K286" s="7"/>
      <c r="L286" s="7"/>
      <c r="M286" s="7"/>
      <c r="N286" s="7"/>
      <c r="O286" s="7"/>
      <c r="P286" s="7"/>
      <c r="Q286" s="22"/>
    </row>
    <row r="287" spans="1:17" ht="15.75" x14ac:dyDescent="0.25">
      <c r="A287" s="33" t="s">
        <v>11</v>
      </c>
      <c r="B287" s="7">
        <v>1</v>
      </c>
      <c r="C287" s="7">
        <v>1</v>
      </c>
      <c r="D287" s="7">
        <v>1</v>
      </c>
      <c r="E287" s="7">
        <v>1</v>
      </c>
      <c r="F287" s="7">
        <v>1</v>
      </c>
      <c r="G287" s="7">
        <v>0</v>
      </c>
      <c r="J287" s="27">
        <v>10</v>
      </c>
      <c r="K287" s="7">
        <f t="shared" ref="K287" si="345">B287*10</f>
        <v>10</v>
      </c>
      <c r="L287" s="7">
        <f t="shared" ref="L287" si="346">C287*10</f>
        <v>10</v>
      </c>
      <c r="M287" s="7">
        <f t="shared" ref="M287" si="347">D287*10</f>
        <v>10</v>
      </c>
      <c r="N287" s="7">
        <f t="shared" ref="N287:P287" si="348">E287*10</f>
        <v>10</v>
      </c>
      <c r="O287" s="7">
        <f t="shared" si="348"/>
        <v>10</v>
      </c>
      <c r="P287" s="7">
        <f t="shared" si="348"/>
        <v>0</v>
      </c>
      <c r="Q287" s="22">
        <f>SUM(K287:P287)</f>
        <v>50</v>
      </c>
    </row>
    <row r="288" spans="1:17" ht="15.75" x14ac:dyDescent="0.25">
      <c r="K288" s="21">
        <f>SUM(K273:K287)</f>
        <v>261</v>
      </c>
      <c r="L288" s="21">
        <f>SUM(L273:L287)</f>
        <v>276</v>
      </c>
      <c r="M288" s="21">
        <f t="shared" ref="M288:N288" si="349">SUM(M273:M287)</f>
        <v>198.5</v>
      </c>
      <c r="N288" s="21">
        <f t="shared" si="349"/>
        <v>261</v>
      </c>
      <c r="O288" s="21">
        <f t="shared" ref="O288:P288" si="350">SUM(O273:O287)</f>
        <v>166</v>
      </c>
      <c r="P288" s="21">
        <f t="shared" si="350"/>
        <v>1</v>
      </c>
      <c r="Q288" s="6">
        <f>SUM(Q273:Q287)</f>
        <v>1163.5</v>
      </c>
    </row>
  </sheetData>
  <mergeCells count="2">
    <mergeCell ref="G2:M2"/>
    <mergeCell ref="G3:K3"/>
  </mergeCells>
  <phoneticPr fontId="2" type="noConversion"/>
  <printOptions horizontalCentered="1" verticalCentered="1"/>
  <pageMargins left="0.75" right="0.75" top="1" bottom="1" header="0.5" footer="0.5"/>
  <pageSetup scale="3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zoomScale="130" zoomScaleNormal="130" workbookViewId="0">
      <selection activeCell="D5" sqref="D5"/>
    </sheetView>
  </sheetViews>
  <sheetFormatPr defaultColWidth="9.28515625" defaultRowHeight="15" x14ac:dyDescent="0.2"/>
  <cols>
    <col min="1" max="1" width="26.140625" style="9" customWidth="1"/>
    <col min="2" max="2" width="10.5703125" style="9" bestFit="1" customWidth="1"/>
    <col min="3" max="16384" width="9.28515625" style="10"/>
  </cols>
  <sheetData>
    <row r="1" spans="1:2" ht="15.75" x14ac:dyDescent="0.25">
      <c r="A1" s="15" t="s">
        <v>31</v>
      </c>
      <c r="B1" s="15" t="s">
        <v>2</v>
      </c>
    </row>
    <row r="2" spans="1:2" ht="15.75" x14ac:dyDescent="0.25">
      <c r="A2" s="39" t="s">
        <v>14</v>
      </c>
      <c r="B2" s="38">
        <f>'Initial Scores'!Q29</f>
        <v>1415</v>
      </c>
    </row>
    <row r="3" spans="1:2" ht="15.75" x14ac:dyDescent="0.25">
      <c r="A3" s="39" t="s">
        <v>38</v>
      </c>
      <c r="B3" s="38">
        <f>'Initial Scores'!Q216</f>
        <v>1343.75</v>
      </c>
    </row>
    <row r="4" spans="1:2" ht="15.75" x14ac:dyDescent="0.25">
      <c r="A4" s="39" t="s">
        <v>37</v>
      </c>
      <c r="B4" s="38">
        <f>'Initial Scores'!Q169</f>
        <v>1322.5</v>
      </c>
    </row>
    <row r="5" spans="1:2" ht="15.75" x14ac:dyDescent="0.25">
      <c r="A5" s="31" t="s">
        <v>39</v>
      </c>
      <c r="B5" s="9">
        <f>'Initial Scores'!Q240</f>
        <v>1266.5</v>
      </c>
    </row>
    <row r="6" spans="1:2" ht="15.75" x14ac:dyDescent="0.25">
      <c r="A6" s="30" t="s">
        <v>33</v>
      </c>
      <c r="B6" s="9">
        <f>'Initial Scores'!Q76</f>
        <v>1180</v>
      </c>
    </row>
    <row r="7" spans="1:2" ht="15.75" x14ac:dyDescent="0.25">
      <c r="A7" s="31" t="s">
        <v>32</v>
      </c>
      <c r="B7" s="9">
        <f>'Initial Scores'!Q53</f>
        <v>1177.5</v>
      </c>
    </row>
    <row r="8" spans="1:2" ht="15.75" x14ac:dyDescent="0.25">
      <c r="A8" s="31" t="s">
        <v>40</v>
      </c>
      <c r="B8" s="9">
        <f>'Initial Scores'!Q264</f>
        <v>1173.75</v>
      </c>
    </row>
    <row r="9" spans="1:2" ht="15.75" x14ac:dyDescent="0.25">
      <c r="A9" s="31" t="s">
        <v>41</v>
      </c>
      <c r="B9" s="9">
        <f>'Initial Scores'!Q288</f>
        <v>1163.5</v>
      </c>
    </row>
    <row r="10" spans="1:2" ht="15.75" x14ac:dyDescent="0.25">
      <c r="A10" s="30" t="s">
        <v>35</v>
      </c>
      <c r="B10" s="9">
        <f>'Initial Scores'!Q122</f>
        <v>1135</v>
      </c>
    </row>
    <row r="11" spans="1:2" ht="15.75" x14ac:dyDescent="0.25">
      <c r="A11" s="31" t="s">
        <v>36</v>
      </c>
      <c r="B11" s="9">
        <f>'Initial Scores'!Q145</f>
        <v>1110</v>
      </c>
    </row>
    <row r="12" spans="1:2" ht="15.75" x14ac:dyDescent="0.25">
      <c r="A12" s="30" t="s">
        <v>34</v>
      </c>
      <c r="B12" s="9">
        <f>'Initial Scores'!Q99</f>
        <v>1015</v>
      </c>
    </row>
    <row r="13" spans="1:2" ht="15.75" x14ac:dyDescent="0.25">
      <c r="A13" s="31" t="s">
        <v>42</v>
      </c>
      <c r="B13" s="9">
        <f>'Initial Scores'!Q193</f>
        <v>1002.5</v>
      </c>
    </row>
    <row r="14" spans="1:2" ht="15.75" x14ac:dyDescent="0.25">
      <c r="A14" s="31"/>
    </row>
    <row r="15" spans="1:2" ht="15.75" x14ac:dyDescent="0.25">
      <c r="A15" s="31"/>
    </row>
    <row r="16" spans="1:2" ht="15.75" x14ac:dyDescent="0.25">
      <c r="A16" s="31"/>
    </row>
    <row r="17" spans="1:1" ht="15.75" x14ac:dyDescent="0.25">
      <c r="A17" s="30"/>
    </row>
    <row r="18" spans="1:1" ht="15.75" x14ac:dyDescent="0.25">
      <c r="A18" s="31"/>
    </row>
    <row r="19" spans="1:1" ht="15.75" x14ac:dyDescent="0.25">
      <c r="A19" s="30"/>
    </row>
    <row r="20" spans="1:1" ht="15.75" x14ac:dyDescent="0.25">
      <c r="A20" s="31"/>
    </row>
    <row r="21" spans="1:1" ht="15.75" x14ac:dyDescent="0.25">
      <c r="A21" s="31"/>
    </row>
    <row r="22" spans="1:1" ht="15.75" x14ac:dyDescent="0.25">
      <c r="A22" s="31"/>
    </row>
  </sheetData>
  <sortState ref="A2:B22">
    <sortCondition descending="1" ref="B2:B22"/>
  </sortState>
  <phoneticPr fontId="2" type="noConversion"/>
  <printOptions horizontalCentered="1" verticalCentered="1" gridLines="1"/>
  <pageMargins left="0.75" right="0.75" top="1" bottom="1" header="0.5" footer="0.5"/>
  <pageSetup orientation="portrait" r:id="rId1"/>
  <headerFooter alignWithMargins="0">
    <oddHeader xml:space="preserve">&amp;CKENDALL  CAMPUS           
DEFERRED MAINT  
      </oddHeader>
    <oddFooter>&amp;L&amp;A&amp;C&amp;"Arial,Bold"Miami Dade College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Initial Scores</vt:lpstr>
      <vt:lpstr>Ranking</vt:lpstr>
      <vt:lpstr>'Initial Scores'!Print_Area</vt:lpstr>
      <vt:lpstr>Ranking!Print_Area</vt:lpstr>
    </vt:vector>
  </TitlesOfParts>
  <Company>Miami Dade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MDC</dc:creator>
  <cp:lastModifiedBy>Rodriguez, Ronald</cp:lastModifiedBy>
  <cp:lastPrinted>2019-12-12T17:33:10Z</cp:lastPrinted>
  <dcterms:created xsi:type="dcterms:W3CDTF">2007-08-03T14:18:25Z</dcterms:created>
  <dcterms:modified xsi:type="dcterms:W3CDTF">2020-07-29T17:37:25Z</dcterms:modified>
</cp:coreProperties>
</file>